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pearl\Desktop\"/>
    </mc:Choice>
  </mc:AlternateContent>
  <xr:revisionPtr revIDLastSave="0" documentId="8_{4B7FB5BE-4C6B-44EB-A317-84A8F817F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1" sheetId="1" r:id="rId1"/>
    <sheet name="Worksheet2" sheetId="11" r:id="rId2"/>
    <sheet name="Worksheet3" sheetId="12" r:id="rId3"/>
  </sheets>
  <definedNames>
    <definedName name="AP_Permit">Worksheet1!$AJ$3</definedName>
    <definedName name="AP_Proj">Worksheet1!$AJ$10</definedName>
    <definedName name="CONT" localSheetId="1">Worksheet2!$U$42</definedName>
    <definedName name="CONT" localSheetId="2">Worksheet3!$V$42</definedName>
    <definedName name="CONT">Worksheet1!$U$42</definedName>
    <definedName name="Date_Submitted">Worksheet1!$A$1</definedName>
    <definedName name="EMail">Worksheet1!$Z$12</definedName>
    <definedName name="EXTENDED" localSheetId="1">Worksheet2!$X$21:$Y$39</definedName>
    <definedName name="EXTENDED" localSheetId="2">Worksheet3!$Y$21:$Z$39</definedName>
    <definedName name="EXTENDED">Worksheet1!$X$21:$Y$39</definedName>
    <definedName name="Mailing_Address">Worksheet1!$F$12</definedName>
    <definedName name="MAINT20" localSheetId="1">Worksheet2!$U$40</definedName>
    <definedName name="MAINT20" localSheetId="2">Worksheet3!$V$40</definedName>
    <definedName name="MAINT20">Worksheet1!$U$40</definedName>
    <definedName name="Ph_Sec_Lot">Worksheet1!$F$10</definedName>
    <definedName name="Phone_Cell">Worksheet1!$AC$11</definedName>
    <definedName name="Phone_Fax">Worksheet1!$AC$10</definedName>
    <definedName name="Phone_Voice">Worksheet1!$AC$9</definedName>
    <definedName name="Proj_Name">Worksheet1!$F$9</definedName>
    <definedName name="Submitted_By">Worksheet1!$F$11</definedName>
    <definedName name="SUBTOTAL1">Worksheet1!$U$41</definedName>
    <definedName name="SUBTOTAL2">Worksheet2!$U$41</definedName>
    <definedName name="UNIT" localSheetId="1">#REF!</definedName>
    <definedName name="UNIT" localSheetId="2">#REF!</definedName>
    <definedName name="UN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10" i="12" l="1"/>
  <c r="AK3" i="12"/>
  <c r="AA12" i="12"/>
  <c r="AD11" i="12"/>
  <c r="AD10" i="12"/>
  <c r="AD9" i="12"/>
  <c r="F12" i="12"/>
  <c r="F11" i="12"/>
  <c r="F10" i="12"/>
  <c r="F9" i="12"/>
  <c r="A1" i="12"/>
  <c r="AJ10" i="11"/>
  <c r="AJ3" i="11"/>
  <c r="Z12" i="11"/>
  <c r="AC11" i="11"/>
  <c r="AC10" i="11"/>
  <c r="AC9" i="11"/>
  <c r="F12" i="11"/>
  <c r="F11" i="11"/>
  <c r="F10" i="11"/>
  <c r="F9" i="11"/>
  <c r="A1" i="11"/>
  <c r="B17" i="12"/>
  <c r="Y17" i="12" s="1"/>
  <c r="C17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B17" i="11"/>
  <c r="C17" i="11"/>
  <c r="X17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B17" i="1" l="1"/>
  <c r="X17" i="1" s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1" i="1"/>
  <c r="U40" i="1" l="1"/>
  <c r="U41" i="1"/>
  <c r="U21" i="11" s="1"/>
  <c r="U41" i="11" s="1"/>
  <c r="V21" i="12" s="1"/>
  <c r="C17" i="1"/>
  <c r="V41" i="12" l="1"/>
  <c r="V42" i="12" s="1"/>
  <c r="V40" i="12"/>
  <c r="U42" i="11"/>
  <c r="U43" i="11" s="1"/>
  <c r="U42" i="1"/>
  <c r="U43" i="1" s="1"/>
  <c r="V43" i="12" l="1"/>
</calcChain>
</file>

<file path=xl/sharedStrings.xml><?xml version="1.0" encoding="utf-8"?>
<sst xmlns="http://schemas.openxmlformats.org/spreadsheetml/2006/main" count="134" uniqueCount="51">
  <si>
    <t>ITEM
NO.</t>
  </si>
  <si>
    <t>ITEM DESCRIPTION</t>
  </si>
  <si>
    <t>APPROX.
QUANTITY</t>
  </si>
  <si>
    <t>UNIT
PRICE</t>
  </si>
  <si>
    <t>EXTENDED
PRICE</t>
  </si>
  <si>
    <t>THIS REQUEST</t>
  </si>
  <si>
    <t>BALANCE
REMAINING</t>
  </si>
  <si>
    <t>COST ESTIMATE SCHEDULE OF VALUES</t>
  </si>
  <si>
    <t>RELEASE REQUEST DETAILS</t>
  </si>
  <si>
    <t>PROJECT NAME:</t>
  </si>
  <si>
    <t>SUBMITTED BY:</t>
  </si>
  <si>
    <t>COST ESTIMATE PREPARATION AND ITEMIZED RELEASE REQUEST WORKSHEET</t>
  </si>
  <si>
    <t>30 NORTH MARKET STREET</t>
  </si>
  <si>
    <t>FREDERICK, MD 21701</t>
  </si>
  <si>
    <t>(FAX) 301-600-2309</t>
  </si>
  <si>
    <t>COUNTY USE ONLY</t>
  </si>
  <si>
    <t>DATE SUBMITTED</t>
  </si>
  <si>
    <t>A/P (PERMIT) NUMBER</t>
  </si>
  <si>
    <t>MAILING ADDRESS:</t>
  </si>
  <si>
    <r>
      <rPr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20% MAINTENANCE FEE ADDED FOR SEDIMENT CONTROL ITEMS *ONLY*</t>
    </r>
  </si>
  <si>
    <r>
      <rPr>
        <sz val="10"/>
        <color rgb="FFC00000"/>
        <rFont val="Calibri"/>
        <family val="2"/>
        <scheme val="minor"/>
      </rPr>
      <t>**</t>
    </r>
    <r>
      <rPr>
        <sz val="10"/>
        <color theme="1"/>
        <rFont val="Calibri"/>
        <family val="2"/>
        <scheme val="minor"/>
      </rPr>
      <t>PUBLIC IMPROVEMENTS</t>
    </r>
  </si>
  <si>
    <t>FREDERICK COUNTY, MARYLAND</t>
  </si>
  <si>
    <t>301-600-3474</t>
  </si>
  <si>
    <t>PH, SEC, LOT, STA:</t>
  </si>
  <si>
    <t>UNIT</t>
  </si>
  <si>
    <r>
      <t xml:space="preserve">TOTAL </t>
    </r>
    <r>
      <rPr>
        <b/>
        <i/>
        <sz val="11"/>
        <color theme="1"/>
        <rFont val="Calibri"/>
        <family val="2"/>
        <scheme val="minor"/>
      </rPr>
      <t>PAGE</t>
    </r>
    <r>
      <rPr>
        <b/>
        <sz val="11"/>
        <color theme="1"/>
        <rFont val="Calibri"/>
        <family val="2"/>
        <scheme val="minor"/>
      </rPr>
      <t>:</t>
    </r>
  </si>
  <si>
    <t>STORMWATER MGMT</t>
  </si>
  <si>
    <r>
      <rPr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SEDIMENT CNTRL</t>
    </r>
  </si>
  <si>
    <t>PHONE (VOICE):</t>
  </si>
  <si>
    <t>PHONE (FAX):</t>
  </si>
  <si>
    <t>PHONE (MOBILE):</t>
  </si>
  <si>
    <t>USE THIS SECTION FOR RELEASE REQUESTS ONLY</t>
  </si>
  <si>
    <r>
      <t xml:space="preserve">THIS COST ESTIMATE IS FOR:   </t>
    </r>
    <r>
      <rPr>
        <b/>
        <i/>
        <sz val="11"/>
        <color rgb="FFC00000"/>
        <rFont val="Calibri"/>
        <family val="2"/>
        <scheme val="minor"/>
      </rPr>
      <t xml:space="preserve">(PLACE AN [ X ] IN ONLY </t>
    </r>
    <r>
      <rPr>
        <b/>
        <i/>
        <u/>
        <sz val="11"/>
        <color rgb="FFC00000"/>
        <rFont val="Calibri"/>
        <family val="2"/>
        <scheme val="minor"/>
      </rPr>
      <t xml:space="preserve">ONE </t>
    </r>
    <r>
      <rPr>
        <b/>
        <i/>
        <sz val="11"/>
        <color rgb="FFC00000"/>
        <rFont val="Calibri"/>
        <family val="2"/>
        <scheme val="minor"/>
      </rPr>
      <t>BOX)</t>
    </r>
  </si>
  <si>
    <t>PASS</t>
  </si>
  <si>
    <t>FAIL</t>
  </si>
  <si>
    <t>A/P (PROJECT) NUMBER</t>
  </si>
  <si>
    <t>REVIEW DATE</t>
  </si>
  <si>
    <t>REVIEWER</t>
  </si>
  <si>
    <t>E-MAIL:</t>
  </si>
  <si>
    <t>DEPARTMENT OF ENGINEERING &amp; CONSTRUCTION MGMT
355 MONTEVUE LANE
SUITE 200
FREDERICK, MD 21702
301-600-3508</t>
  </si>
  <si>
    <r>
      <rPr>
        <b/>
        <sz val="10"/>
        <color rgb="FFFF0000"/>
        <rFont val="Calibri"/>
        <family val="2"/>
        <scheme val="minor"/>
      </rPr>
      <t xml:space="preserve">**
</t>
    </r>
    <r>
      <rPr>
        <sz val="10"/>
        <color theme="1"/>
        <rFont val="Calibri"/>
        <family val="2"/>
        <scheme val="minor"/>
      </rPr>
      <t>FOR THE RELEASE OF FUNDS ASSOCIATED WITH PUBLIC IMPROVEMENTS, PLEASE SUBMIT THIS COMPLETED FORM TO:</t>
    </r>
  </si>
  <si>
    <r>
      <t>(</t>
    </r>
    <r>
      <rPr>
        <i/>
        <sz val="11"/>
        <color theme="1"/>
        <rFont val="Calibri"/>
        <family val="2"/>
        <scheme val="minor"/>
      </rPr>
      <t>Lines 1-19 ONLY</t>
    </r>
    <r>
      <rPr>
        <b/>
        <sz val="11"/>
        <color theme="1"/>
        <rFont val="Calibri"/>
        <family val="2"/>
        <scheme val="minor"/>
      </rPr>
      <t>) 15% CONTINGENCY:</t>
    </r>
  </si>
  <si>
    <t>SUB-TOTAL FROM PAGE-1</t>
  </si>
  <si>
    <t>SUB-TOTAL FROM PAGE-2</t>
  </si>
  <si>
    <r>
      <t>(</t>
    </r>
    <r>
      <rPr>
        <i/>
        <sz val="11"/>
        <color theme="1"/>
        <rFont val="Calibri"/>
        <family val="2"/>
        <scheme val="minor"/>
      </rPr>
      <t>Lines 1-19 ONLY</t>
    </r>
    <r>
      <rPr>
        <b/>
        <sz val="11"/>
        <color theme="1"/>
        <rFont val="Calibri"/>
        <family val="2"/>
        <scheme val="minor"/>
      </rPr>
      <t>) SUB-TOTAL:</t>
    </r>
  </si>
  <si>
    <t>INITIAL MAINTENANCE AMOUNT AND CONTINGENCY AMOUNT DO NOT REDUCE UNTIL THE FINAL RELEASE OF ALL SECURED FUNDS ARE APPROVED</t>
  </si>
  <si>
    <r>
      <t xml:space="preserve"> </t>
    </r>
    <r>
      <rPr>
        <sz val="10"/>
        <color rgb="FFC0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SEDIMENT CNT</t>
    </r>
  </si>
  <si>
    <t>PAGE #1</t>
  </si>
  <si>
    <t>PAGE #2</t>
  </si>
  <si>
    <t>PAGE #3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</si>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</sst>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2"/>
      <color theme="1"/>
      <name val="Blue Highway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Blue Highway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64">
    <xf numFmtId="0" fontId="0" fillId="0" borderId="0" xfId="0"/>
    <xf numFmtId="49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horizontal="right" vertical="center" indent="1"/>
    </xf>
    <xf numFmtId="0" fontId="3" fillId="0" borderId="2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indent="1"/>
    </xf>
    <xf numFmtId="0" fontId="3" fillId="0" borderId="1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vertical="center"/>
    </xf>
    <xf numFmtId="1" fontId="25" fillId="0" borderId="0" xfId="0" applyNumberFormat="1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1" fontId="25" fillId="0" borderId="12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44" fontId="7" fillId="0" borderId="0" xfId="1" applyFont="1" applyBorder="1" applyAlignment="1" applyProtection="1">
      <alignment vertical="center"/>
    </xf>
    <xf numFmtId="49" fontId="5" fillId="0" borderId="9" xfId="1" applyNumberFormat="1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 vertical="center" wrapText="1"/>
    </xf>
    <xf numFmtId="44" fontId="7" fillId="0" borderId="0" xfId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9" xfId="0" applyFont="1" applyFill="1" applyBorder="1" applyAlignment="1" applyProtection="1">
      <alignment horizontal="center" vertical="center" wrapText="1"/>
    </xf>
    <xf numFmtId="44" fontId="5" fillId="0" borderId="0" xfId="1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indent="1"/>
    </xf>
    <xf numFmtId="0" fontId="3" fillId="0" borderId="0" xfId="0" applyFont="1" applyBorder="1" applyAlignment="1" applyProtection="1">
      <alignment horizontal="right" vertical="center" indent="1"/>
    </xf>
    <xf numFmtId="0" fontId="6" fillId="2" borderId="19" xfId="0" applyFont="1" applyFill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44" fontId="2" fillId="0" borderId="0" xfId="1" applyFont="1" applyBorder="1" applyAlignment="1" applyProtection="1">
      <alignment vertical="center"/>
    </xf>
    <xf numFmtId="44" fontId="2" fillId="0" borderId="0" xfId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39" fontId="7" fillId="0" borderId="1" xfId="1" applyNumberFormat="1" applyFont="1" applyBorder="1" applyAlignment="1" applyProtection="1">
      <alignment horizontal="right" vertical="center"/>
      <protection locked="0"/>
    </xf>
    <xf numFmtId="44" fontId="7" fillId="0" borderId="4" xfId="1" applyFont="1" applyBorder="1" applyAlignment="1" applyProtection="1">
      <alignment vertical="center"/>
      <protection locked="0"/>
    </xf>
    <xf numFmtId="44" fontId="7" fillId="0" borderId="1" xfId="1" applyFont="1" applyBorder="1" applyAlignment="1" applyProtection="1">
      <alignment vertical="center"/>
      <protection locked="0"/>
    </xf>
    <xf numFmtId="44" fontId="7" fillId="0" borderId="2" xfId="1" applyFont="1" applyBorder="1" applyAlignment="1" applyProtection="1">
      <alignment vertical="center"/>
    </xf>
    <xf numFmtId="44" fontId="7" fillId="0" borderId="3" xfId="1" applyFont="1" applyBorder="1" applyAlignment="1" applyProtection="1">
      <alignment vertical="center"/>
    </xf>
    <xf numFmtId="44" fontId="7" fillId="0" borderId="4" xfId="1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44" fontId="3" fillId="0" borderId="2" xfId="1" applyFont="1" applyBorder="1" applyAlignment="1" applyProtection="1">
      <alignment vertical="center"/>
      <protection locked="0"/>
    </xf>
    <xf numFmtId="44" fontId="3" fillId="0" borderId="3" xfId="1" applyFont="1" applyBorder="1" applyAlignment="1" applyProtection="1">
      <alignment vertical="center"/>
      <protection locked="0"/>
    </xf>
    <xf numFmtId="44" fontId="3" fillId="0" borderId="4" xfId="1" applyFont="1" applyBorder="1" applyAlignment="1" applyProtection="1">
      <alignment vertical="center"/>
      <protection locked="0"/>
    </xf>
    <xf numFmtId="44" fontId="15" fillId="0" borderId="6" xfId="1" applyFont="1" applyBorder="1" applyAlignment="1" applyProtection="1">
      <alignment horizontal="right" vertical="center"/>
      <protection locked="0"/>
    </xf>
    <xf numFmtId="44" fontId="15" fillId="0" borderId="7" xfId="1" applyFont="1" applyBorder="1" applyAlignment="1" applyProtection="1">
      <alignment horizontal="right" vertical="center"/>
      <protection locked="0"/>
    </xf>
    <xf numFmtId="44" fontId="15" fillId="0" borderId="8" xfId="1" applyFont="1" applyBorder="1" applyAlignment="1" applyProtection="1">
      <alignment horizontal="right" vertical="center"/>
      <protection locked="0"/>
    </xf>
    <xf numFmtId="49" fontId="5" fillId="0" borderId="6" xfId="1" applyNumberFormat="1" applyFont="1" applyBorder="1" applyAlignment="1" applyProtection="1">
      <alignment horizontal="center" vertical="center" wrapText="1"/>
    </xf>
    <xf numFmtId="49" fontId="5" fillId="0" borderId="7" xfId="1" applyNumberFormat="1" applyFont="1" applyBorder="1" applyAlignment="1" applyProtection="1">
      <alignment horizontal="center" vertical="center" wrapText="1"/>
    </xf>
    <xf numFmtId="49" fontId="5" fillId="0" borderId="8" xfId="1" applyNumberFormat="1" applyFont="1" applyBorder="1" applyAlignment="1" applyProtection="1">
      <alignment horizontal="center" vertical="center" wrapText="1"/>
    </xf>
    <xf numFmtId="49" fontId="5" fillId="0" borderId="9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Border="1" applyAlignment="1" applyProtection="1">
      <alignment horizontal="center" vertical="center" wrapText="1"/>
    </xf>
    <xf numFmtId="49" fontId="5" fillId="0" borderId="10" xfId="1" applyNumberFormat="1" applyFont="1" applyBorder="1" applyAlignment="1" applyProtection="1">
      <alignment horizontal="center" vertical="center" wrapText="1"/>
    </xf>
    <xf numFmtId="49" fontId="5" fillId="0" borderId="30" xfId="1" applyNumberFormat="1" applyFont="1" applyBorder="1" applyAlignment="1" applyProtection="1">
      <alignment horizontal="center" vertical="center" wrapText="1"/>
    </xf>
    <xf numFmtId="49" fontId="5" fillId="0" borderId="23" xfId="1" applyNumberFormat="1" applyFont="1" applyBorder="1" applyAlignment="1" applyProtection="1">
      <alignment horizontal="center" vertical="center" wrapText="1"/>
    </xf>
    <xf numFmtId="49" fontId="5" fillId="0" borderId="31" xfId="1" applyNumberFormat="1" applyFont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vertical="top"/>
    </xf>
    <xf numFmtId="0" fontId="23" fillId="0" borderId="17" xfId="0" applyFont="1" applyBorder="1" applyAlignment="1" applyProtection="1">
      <alignment horizontal="center" vertical="top"/>
    </xf>
    <xf numFmtId="0" fontId="23" fillId="0" borderId="18" xfId="0" applyFont="1" applyBorder="1" applyAlignment="1" applyProtection="1">
      <alignment horizontal="center" vertical="top"/>
    </xf>
    <xf numFmtId="0" fontId="17" fillId="0" borderId="25" xfId="0" applyFont="1" applyBorder="1" applyAlignment="1" applyProtection="1">
      <alignment horizontal="center" vertical="top"/>
      <protection locked="0"/>
    </xf>
    <xf numFmtId="0" fontId="17" fillId="0" borderId="7" xfId="0" applyFont="1" applyBorder="1" applyAlignment="1" applyProtection="1">
      <alignment horizontal="center" vertical="top"/>
      <protection locked="0"/>
    </xf>
    <xf numFmtId="0" fontId="17" fillId="0" borderId="26" xfId="0" applyFont="1" applyBorder="1" applyAlignment="1" applyProtection="1">
      <alignment horizontal="center" vertical="top"/>
      <protection locked="0"/>
    </xf>
    <xf numFmtId="0" fontId="17" fillId="0" borderId="20" xfId="0" applyFont="1" applyBorder="1" applyAlignment="1" applyProtection="1">
      <alignment horizontal="center" vertical="top"/>
      <protection locked="0"/>
    </xf>
    <xf numFmtId="0" fontId="17" fillId="0" borderId="0" xfId="0" applyFont="1" applyBorder="1" applyAlignment="1" applyProtection="1">
      <alignment horizontal="center" vertical="top"/>
      <protection locked="0"/>
    </xf>
    <xf numFmtId="0" fontId="17" fillId="0" borderId="24" xfId="0" applyFont="1" applyBorder="1" applyAlignment="1" applyProtection="1">
      <alignment horizontal="center" vertical="top"/>
      <protection locked="0"/>
    </xf>
    <xf numFmtId="0" fontId="17" fillId="0" borderId="27" xfId="0" applyFont="1" applyBorder="1" applyAlignment="1" applyProtection="1">
      <alignment horizontal="center" vertical="top"/>
      <protection locked="0"/>
    </xf>
    <xf numFmtId="0" fontId="17" fillId="0" borderId="23" xfId="0" applyFont="1" applyBorder="1" applyAlignment="1" applyProtection="1">
      <alignment horizontal="center" vertical="top"/>
      <protection locked="0"/>
    </xf>
    <xf numFmtId="0" fontId="17" fillId="0" borderId="28" xfId="0" applyFont="1" applyBorder="1" applyAlignment="1" applyProtection="1">
      <alignment horizontal="center" vertical="top"/>
      <protection locked="0"/>
    </xf>
    <xf numFmtId="3" fontId="7" fillId="0" borderId="2" xfId="2" applyNumberFormat="1" applyFont="1" applyBorder="1" applyAlignment="1" applyProtection="1">
      <alignment horizontal="center" vertical="center"/>
      <protection locked="0"/>
    </xf>
    <xf numFmtId="3" fontId="7" fillId="0" borderId="3" xfId="2" applyNumberFormat="1" applyFont="1" applyBorder="1" applyAlignment="1" applyProtection="1">
      <alignment horizontal="center" vertical="center"/>
      <protection locked="0"/>
    </xf>
    <xf numFmtId="3" fontId="7" fillId="0" borderId="4" xfId="2" applyNumberFormat="1" applyFont="1" applyBorder="1" applyAlignment="1" applyProtection="1">
      <alignment horizontal="center" vertical="center"/>
      <protection locked="0"/>
    </xf>
    <xf numFmtId="3" fontId="7" fillId="0" borderId="6" xfId="2" applyNumberFormat="1" applyFont="1" applyBorder="1" applyAlignment="1" applyProtection="1">
      <alignment horizontal="center" vertical="center"/>
      <protection locked="0"/>
    </xf>
    <xf numFmtId="3" fontId="7" fillId="0" borderId="7" xfId="2" applyNumberFormat="1" applyFont="1" applyBorder="1" applyAlignment="1" applyProtection="1">
      <alignment horizontal="center" vertical="center"/>
      <protection locked="0"/>
    </xf>
    <xf numFmtId="3" fontId="7" fillId="0" borderId="8" xfId="2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right" vertical="center"/>
    </xf>
    <xf numFmtId="0" fontId="15" fillId="0" borderId="10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right" vertical="center"/>
    </xf>
    <xf numFmtId="0" fontId="15" fillId="0" borderId="8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9" fontId="7" fillId="0" borderId="2" xfId="1" applyNumberFormat="1" applyFont="1" applyBorder="1" applyAlignment="1" applyProtection="1">
      <alignment horizontal="right" vertical="center"/>
      <protection locked="0"/>
    </xf>
    <xf numFmtId="39" fontId="7" fillId="0" borderId="3" xfId="1" applyNumberFormat="1" applyFont="1" applyBorder="1" applyAlignment="1" applyProtection="1">
      <alignment horizontal="right" vertical="center"/>
      <protection locked="0"/>
    </xf>
    <xf numFmtId="39" fontId="7" fillId="0" borderId="4" xfId="1" applyNumberFormat="1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13" fillId="2" borderId="2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7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 applyProtection="1">
      <alignment horizontal="center" vertical="top"/>
    </xf>
    <xf numFmtId="0" fontId="23" fillId="0" borderId="0" xfId="0" applyFont="1" applyBorder="1" applyAlignment="1" applyProtection="1">
      <alignment horizontal="center" vertical="top"/>
    </xf>
    <xf numFmtId="0" fontId="23" fillId="0" borderId="24" xfId="0" applyFont="1" applyBorder="1" applyAlignment="1" applyProtection="1">
      <alignment horizontal="center" vertical="top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4" fontId="15" fillId="0" borderId="6" xfId="0" applyNumberFormat="1" applyFont="1" applyBorder="1" applyAlignment="1" applyProtection="1">
      <alignment horizontal="center" vertical="center"/>
      <protection locked="0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right" vertical="center" indent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 inden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27" fillId="0" borderId="25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7" fillId="0" borderId="27" xfId="0" applyFont="1" applyBorder="1" applyAlignment="1" applyProtection="1">
      <alignment horizontal="center" vertical="center"/>
    </xf>
    <xf numFmtId="0" fontId="27" fillId="0" borderId="23" xfId="0" applyFont="1" applyBorder="1" applyAlignment="1" applyProtection="1">
      <alignment horizontal="center" vertical="center"/>
    </xf>
    <xf numFmtId="0" fontId="27" fillId="0" borderId="2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44" fontId="2" fillId="0" borderId="4" xfId="1" applyFont="1" applyBorder="1" applyAlignment="1" applyProtection="1">
      <alignment horizontal="right" vertical="center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43" fontId="2" fillId="0" borderId="2" xfId="2" applyFont="1" applyBorder="1" applyAlignment="1" applyProtection="1">
      <alignment horizontal="right" vertical="center"/>
      <protection locked="0"/>
    </xf>
    <xf numFmtId="43" fontId="2" fillId="0" borderId="3" xfId="2" applyFont="1" applyBorder="1" applyAlignment="1" applyProtection="1">
      <alignment horizontal="right" vertical="center"/>
      <protection locked="0"/>
    </xf>
    <xf numFmtId="43" fontId="2" fillId="0" borderId="4" xfId="2" applyFont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4" fontId="2" fillId="0" borderId="1" xfId="1" applyFont="1" applyBorder="1" applyAlignment="1" applyProtection="1">
      <alignment vertical="center"/>
    </xf>
    <xf numFmtId="44" fontId="2" fillId="0" borderId="2" xfId="1" applyFont="1" applyBorder="1" applyAlignment="1" applyProtection="1">
      <alignment vertical="center"/>
    </xf>
    <xf numFmtId="44" fontId="2" fillId="0" borderId="3" xfId="1" applyFont="1" applyBorder="1" applyAlignment="1" applyProtection="1">
      <alignment vertical="center"/>
    </xf>
    <xf numFmtId="44" fontId="2" fillId="0" borderId="4" xfId="1" applyFont="1" applyBorder="1" applyAlignment="1" applyProtection="1">
      <alignment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9525</xdr:colOff>
      <xdr:row>16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0" y="2124075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14</xdr:row>
      <xdr:rowOff>104775</xdr:rowOff>
    </xdr:from>
    <xdr:to>
      <xdr:col>8</xdr:col>
      <xdr:colOff>9525</xdr:colOff>
      <xdr:row>15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47850" y="2114550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219075</xdr:colOff>
      <xdr:row>15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67125" y="2124075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39688</xdr:colOff>
      <xdr:row>20</xdr:row>
      <xdr:rowOff>101603</xdr:rowOff>
    </xdr:from>
    <xdr:to>
      <xdr:col>20</xdr:col>
      <xdr:colOff>7937</xdr:colOff>
      <xdr:row>20</xdr:row>
      <xdr:rowOff>103187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4154488" y="3911603"/>
          <a:ext cx="654049" cy="1584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9525</xdr:colOff>
      <xdr:row>16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8600" y="2857500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14</xdr:row>
      <xdr:rowOff>104775</xdr:rowOff>
    </xdr:from>
    <xdr:to>
      <xdr:col>8</xdr:col>
      <xdr:colOff>9525</xdr:colOff>
      <xdr:row>15</xdr:row>
      <xdr:rowOff>180975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28800" y="2771775"/>
          <a:ext cx="2381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219075</xdr:colOff>
      <xdr:row>15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648075" y="2857500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39688</xdr:colOff>
      <xdr:row>20</xdr:row>
      <xdr:rowOff>101603</xdr:rowOff>
    </xdr:from>
    <xdr:to>
      <xdr:col>21</xdr:col>
      <xdr:colOff>7937</xdr:colOff>
      <xdr:row>20</xdr:row>
      <xdr:rowOff>103187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4154488" y="3911603"/>
          <a:ext cx="654049" cy="1584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39688</xdr:colOff>
      <xdr:row>20</xdr:row>
      <xdr:rowOff>101603</xdr:rowOff>
    </xdr:from>
    <xdr:to>
      <xdr:col>21</xdr:col>
      <xdr:colOff>7937</xdr:colOff>
      <xdr:row>20</xdr:row>
      <xdr:rowOff>103187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4154488" y="3911603"/>
          <a:ext cx="654049" cy="1584"/>
        </a:xfrm>
        <a:prstGeom prst="straightConnector1">
          <a:avLst/>
        </a:prstGeom>
        <a:ln w="1270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9525</xdr:colOff>
      <xdr:row>16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8600" y="2857500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14</xdr:row>
      <xdr:rowOff>104775</xdr:rowOff>
    </xdr:from>
    <xdr:to>
      <xdr:col>9</xdr:col>
      <xdr:colOff>9525</xdr:colOff>
      <xdr:row>15</xdr:row>
      <xdr:rowOff>180975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28800" y="2771775"/>
          <a:ext cx="238125" cy="2667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219075</xdr:colOff>
      <xdr:row>15</xdr:row>
      <xdr:rowOff>0</xdr:rowOff>
    </xdr:from>
    <xdr:to>
      <xdr:col>17</xdr:col>
      <xdr:colOff>0</xdr:colOff>
      <xdr:row>16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648075" y="2857500"/>
          <a:ext cx="238125" cy="1905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51"/>
  <sheetViews>
    <sheetView showGridLines="0" tabSelected="1" zoomScaleNormal="100" workbookViewId="0">
      <selection activeCell="F9" sqref="F9:W9"/>
    </sheetView>
  </sheetViews>
  <sheetFormatPr defaultColWidth="2.6640625" defaultRowHeight="12"/>
  <cols>
    <col min="1" max="1" width="2.88671875" style="5" bestFit="1" customWidth="1"/>
    <col min="2" max="4" width="2.6640625" style="5"/>
    <col min="5" max="5" width="2.6640625" style="5" customWidth="1"/>
    <col min="6" max="12" width="2.6640625" style="5"/>
    <col min="13" max="14" width="2.109375" style="5" customWidth="1"/>
    <col min="15" max="17" width="2.6640625" style="5"/>
    <col min="18" max="20" width="3.33203125" style="5" customWidth="1"/>
    <col min="21" max="24" width="3" style="5" customWidth="1"/>
    <col min="25" max="34" width="2.6640625" style="5"/>
    <col min="35" max="36" width="1.77734375" style="5" customWidth="1"/>
    <col min="37" max="41" width="2.6640625" style="5"/>
    <col min="42" max="42" width="2.109375" style="5" customWidth="1"/>
    <col min="43" max="16384" width="2.6640625" style="5"/>
  </cols>
  <sheetData>
    <row r="1" spans="1:58" ht="9" customHeight="1">
      <c r="A1" s="169"/>
      <c r="B1" s="170"/>
      <c r="C1" s="170"/>
      <c r="D1" s="170"/>
      <c r="E1" s="170"/>
      <c r="F1" s="170"/>
      <c r="G1" s="174" t="s">
        <v>21</v>
      </c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3"/>
      <c r="AC1" s="3"/>
      <c r="AD1" s="3"/>
      <c r="AE1" s="3"/>
      <c r="AF1" s="3"/>
      <c r="AG1" s="3"/>
      <c r="AH1" s="3"/>
      <c r="AI1" s="3"/>
      <c r="AJ1" s="144" t="s">
        <v>15</v>
      </c>
      <c r="AK1" s="145"/>
      <c r="AL1" s="145"/>
      <c r="AM1" s="145"/>
      <c r="AN1" s="145"/>
      <c r="AO1" s="145"/>
      <c r="AP1" s="146"/>
      <c r="AQ1" s="4"/>
      <c r="AR1" s="4"/>
      <c r="AS1" s="4"/>
      <c r="AT1" s="4"/>
      <c r="AU1" s="4"/>
      <c r="AV1" s="4"/>
      <c r="AW1" s="4"/>
    </row>
    <row r="2" spans="1:58" ht="9" customHeight="1">
      <c r="A2" s="171"/>
      <c r="B2" s="172"/>
      <c r="C2" s="172"/>
      <c r="D2" s="172"/>
      <c r="E2" s="172"/>
      <c r="F2" s="172"/>
      <c r="G2" s="174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3"/>
      <c r="AC2" s="3"/>
      <c r="AD2" s="3"/>
      <c r="AE2" s="3"/>
      <c r="AF2" s="3"/>
      <c r="AG2" s="3"/>
      <c r="AH2" s="3"/>
      <c r="AI2" s="3"/>
      <c r="AJ2" s="147"/>
      <c r="AK2" s="148"/>
      <c r="AL2" s="148"/>
      <c r="AM2" s="148"/>
      <c r="AN2" s="148"/>
      <c r="AO2" s="148"/>
      <c r="AP2" s="149"/>
      <c r="AQ2" s="6"/>
      <c r="AR2" s="6"/>
      <c r="AS2" s="6"/>
      <c r="AT2" s="6"/>
      <c r="AU2" s="6"/>
      <c r="AV2" s="6"/>
      <c r="AW2" s="6"/>
    </row>
    <row r="3" spans="1:58" ht="15" customHeight="1">
      <c r="A3" s="173" t="s">
        <v>16</v>
      </c>
      <c r="B3" s="173"/>
      <c r="C3" s="173"/>
      <c r="D3" s="173"/>
      <c r="E3" s="173"/>
      <c r="F3" s="173"/>
      <c r="G3" s="6"/>
      <c r="H3" s="6"/>
      <c r="I3" s="6"/>
      <c r="J3" s="7"/>
      <c r="K3" s="8" t="s">
        <v>12</v>
      </c>
      <c r="O3" s="8"/>
      <c r="P3" s="8"/>
      <c r="Q3" s="8"/>
      <c r="R3" s="8"/>
      <c r="S3" s="8"/>
      <c r="T3" s="8"/>
      <c r="U3" s="8"/>
      <c r="V3" s="8"/>
      <c r="W3" s="9" t="s">
        <v>22</v>
      </c>
      <c r="X3" s="10"/>
      <c r="Y3" s="10"/>
      <c r="AC3" s="9"/>
      <c r="AD3" s="9"/>
      <c r="AE3" s="9"/>
      <c r="AF3" s="9"/>
      <c r="AG3" s="9"/>
      <c r="AH3" s="9"/>
      <c r="AI3" s="9"/>
      <c r="AJ3" s="150"/>
      <c r="AK3" s="151"/>
      <c r="AL3" s="151"/>
      <c r="AM3" s="151"/>
      <c r="AN3" s="151"/>
      <c r="AO3" s="151"/>
      <c r="AP3" s="152"/>
      <c r="AQ3" s="6"/>
      <c r="AR3" s="6"/>
      <c r="AS3" s="6"/>
      <c r="AT3" s="6"/>
    </row>
    <row r="4" spans="1:58" ht="15" customHeight="1">
      <c r="F4" s="11"/>
      <c r="G4" s="11"/>
      <c r="H4" s="11"/>
      <c r="I4" s="11"/>
      <c r="J4" s="7"/>
      <c r="K4" s="8" t="s">
        <v>13</v>
      </c>
      <c r="O4" s="8"/>
      <c r="P4" s="8"/>
      <c r="Q4" s="8"/>
      <c r="R4" s="8"/>
      <c r="S4" s="8"/>
      <c r="T4" s="8"/>
      <c r="U4" s="8"/>
      <c r="V4" s="8"/>
      <c r="W4" s="9" t="s">
        <v>14</v>
      </c>
      <c r="X4" s="10"/>
      <c r="Y4" s="10"/>
      <c r="AC4" s="9"/>
      <c r="AD4" s="9"/>
      <c r="AE4" s="9"/>
      <c r="AF4" s="9"/>
      <c r="AG4" s="9"/>
      <c r="AH4" s="9"/>
      <c r="AI4" s="9"/>
      <c r="AJ4" s="153"/>
      <c r="AK4" s="154"/>
      <c r="AL4" s="154"/>
      <c r="AM4" s="154"/>
      <c r="AN4" s="154"/>
      <c r="AO4" s="154"/>
      <c r="AP4" s="155"/>
      <c r="AQ4" s="12"/>
      <c r="AR4" s="12"/>
      <c r="AS4" s="12"/>
      <c r="AT4" s="12"/>
      <c r="AU4" s="12"/>
      <c r="AV4" s="12"/>
      <c r="AW4" s="12"/>
    </row>
    <row r="5" spans="1:58" ht="8.25" customHeight="1">
      <c r="AJ5" s="156" t="s">
        <v>17</v>
      </c>
      <c r="AK5" s="157"/>
      <c r="AL5" s="157"/>
      <c r="AM5" s="157"/>
      <c r="AN5" s="157"/>
      <c r="AO5" s="157"/>
      <c r="AP5" s="158"/>
    </row>
    <row r="6" spans="1:58" ht="7.5" customHeight="1">
      <c r="A6" s="165" t="s">
        <v>11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3"/>
      <c r="AJ6" s="156"/>
      <c r="AK6" s="157"/>
      <c r="AL6" s="157"/>
      <c r="AM6" s="157"/>
      <c r="AN6" s="157"/>
      <c r="AO6" s="157"/>
      <c r="AP6" s="158"/>
      <c r="AQ6" s="13"/>
      <c r="AR6" s="13"/>
      <c r="AS6" s="13"/>
      <c r="AT6" s="13"/>
      <c r="AU6" s="13"/>
      <c r="AV6" s="13"/>
      <c r="AW6" s="13"/>
    </row>
    <row r="7" spans="1:58" ht="7.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3"/>
      <c r="AJ7" s="14"/>
      <c r="AK7" s="186"/>
      <c r="AL7" s="188" t="s">
        <v>33</v>
      </c>
      <c r="AM7" s="189"/>
      <c r="AN7" s="186"/>
      <c r="AO7" s="188" t="s">
        <v>34</v>
      </c>
      <c r="AP7" s="190"/>
      <c r="AQ7" s="13"/>
      <c r="AR7" s="13"/>
      <c r="AS7" s="13"/>
      <c r="AT7" s="13"/>
      <c r="AU7" s="13"/>
      <c r="AV7" s="13"/>
      <c r="AW7" s="13"/>
    </row>
    <row r="8" spans="1:58" ht="9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87"/>
      <c r="AL8" s="188"/>
      <c r="AM8" s="189"/>
      <c r="AN8" s="187"/>
      <c r="AO8" s="188"/>
      <c r="AP8" s="190"/>
    </row>
    <row r="9" spans="1:58" ht="15" customHeight="1">
      <c r="A9" s="176" t="s">
        <v>9</v>
      </c>
      <c r="B9" s="177"/>
      <c r="C9" s="177"/>
      <c r="D9" s="177"/>
      <c r="E9" s="177"/>
      <c r="F9" s="178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80"/>
      <c r="X9" s="176" t="s">
        <v>28</v>
      </c>
      <c r="Y9" s="177"/>
      <c r="Z9" s="177"/>
      <c r="AA9" s="177"/>
      <c r="AB9" s="177"/>
      <c r="AC9" s="166"/>
      <c r="AD9" s="167"/>
      <c r="AE9" s="167"/>
      <c r="AF9" s="167"/>
      <c r="AG9" s="167"/>
      <c r="AH9" s="168"/>
      <c r="AI9" s="18"/>
      <c r="AJ9" s="17"/>
      <c r="AK9" s="16"/>
      <c r="AL9" s="16"/>
      <c r="AM9" s="16"/>
      <c r="AN9" s="16"/>
      <c r="AO9" s="16"/>
      <c r="AP9" s="19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</row>
    <row r="10" spans="1:58" ht="15" customHeight="1">
      <c r="A10" s="176" t="s">
        <v>23</v>
      </c>
      <c r="B10" s="177"/>
      <c r="C10" s="177"/>
      <c r="D10" s="177"/>
      <c r="E10" s="177"/>
      <c r="F10" s="178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  <c r="X10" s="176" t="s">
        <v>29</v>
      </c>
      <c r="Y10" s="177"/>
      <c r="Z10" s="177"/>
      <c r="AA10" s="177"/>
      <c r="AB10" s="177"/>
      <c r="AC10" s="166"/>
      <c r="AD10" s="167"/>
      <c r="AE10" s="167"/>
      <c r="AF10" s="167"/>
      <c r="AG10" s="167"/>
      <c r="AH10" s="168"/>
      <c r="AI10" s="20"/>
      <c r="AJ10" s="159"/>
      <c r="AK10" s="160"/>
      <c r="AL10" s="160"/>
      <c r="AM10" s="160"/>
      <c r="AN10" s="160"/>
      <c r="AO10" s="160"/>
      <c r="AP10" s="161"/>
      <c r="AQ10" s="16"/>
      <c r="AR10" s="16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1" spans="1:58" ht="15" customHeight="1">
      <c r="A11" s="176" t="s">
        <v>10</v>
      </c>
      <c r="B11" s="177"/>
      <c r="C11" s="177"/>
      <c r="D11" s="177"/>
      <c r="E11" s="177"/>
      <c r="F11" s="178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  <c r="X11" s="176" t="s">
        <v>30</v>
      </c>
      <c r="Y11" s="177"/>
      <c r="Z11" s="177"/>
      <c r="AA11" s="177"/>
      <c r="AB11" s="177"/>
      <c r="AC11" s="166"/>
      <c r="AD11" s="167"/>
      <c r="AE11" s="167"/>
      <c r="AF11" s="167"/>
      <c r="AG11" s="167"/>
      <c r="AH11" s="168"/>
      <c r="AI11" s="20"/>
      <c r="AJ11" s="162"/>
      <c r="AK11" s="163"/>
      <c r="AL11" s="163"/>
      <c r="AM11" s="163"/>
      <c r="AN11" s="163"/>
      <c r="AO11" s="163"/>
      <c r="AP11" s="164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</row>
    <row r="12" spans="1:58" ht="15" customHeight="1">
      <c r="A12" s="176" t="s">
        <v>18</v>
      </c>
      <c r="B12" s="177"/>
      <c r="C12" s="177"/>
      <c r="D12" s="177"/>
      <c r="E12" s="177"/>
      <c r="F12" s="178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80"/>
      <c r="X12" s="212" t="s">
        <v>38</v>
      </c>
      <c r="Y12" s="213"/>
      <c r="Z12" s="166"/>
      <c r="AA12" s="167"/>
      <c r="AB12" s="167"/>
      <c r="AC12" s="167"/>
      <c r="AD12" s="167"/>
      <c r="AE12" s="167"/>
      <c r="AF12" s="167"/>
      <c r="AG12" s="167"/>
      <c r="AH12" s="168"/>
      <c r="AI12" s="20"/>
      <c r="AJ12" s="156" t="s">
        <v>35</v>
      </c>
      <c r="AK12" s="157"/>
      <c r="AL12" s="157"/>
      <c r="AM12" s="157"/>
      <c r="AN12" s="157"/>
      <c r="AO12" s="157"/>
      <c r="AP12" s="158"/>
      <c r="AQ12" s="16"/>
      <c r="AR12" s="22"/>
      <c r="AS12" s="22"/>
      <c r="AT12" s="22"/>
      <c r="AU12" s="16"/>
      <c r="AV12" s="16"/>
      <c r="AW12" s="16"/>
      <c r="AX12" s="16"/>
      <c r="AY12" s="22"/>
      <c r="AZ12" s="22"/>
      <c r="BA12" s="12"/>
      <c r="BB12" s="12"/>
      <c r="BC12" s="12"/>
      <c r="BD12" s="12"/>
      <c r="BE12" s="12"/>
      <c r="BF12" s="16"/>
    </row>
    <row r="13" spans="1:58" ht="9" customHeight="1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16"/>
      <c r="AJ13" s="195"/>
      <c r="AK13" s="196"/>
      <c r="AL13" s="196"/>
      <c r="AM13" s="196"/>
      <c r="AN13" s="196"/>
      <c r="AO13" s="196"/>
      <c r="AP13" s="197"/>
      <c r="AR13" s="22"/>
      <c r="AS13" s="22"/>
      <c r="AT13" s="22"/>
      <c r="AU13" s="16"/>
      <c r="AV13" s="16"/>
      <c r="AW13" s="16"/>
      <c r="AX13" s="16"/>
      <c r="AY13" s="22"/>
      <c r="AZ13" s="22"/>
      <c r="BA13" s="12"/>
      <c r="BB13" s="12"/>
      <c r="BC13" s="12"/>
      <c r="BD13" s="12"/>
      <c r="BE13" s="12"/>
      <c r="BF13" s="16"/>
    </row>
    <row r="14" spans="1:58" ht="9" customHeight="1">
      <c r="A14" s="192" t="s">
        <v>32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Y14" s="97"/>
      <c r="Z14" s="214" t="s">
        <v>31</v>
      </c>
      <c r="AA14" s="214"/>
      <c r="AB14" s="214"/>
      <c r="AC14" s="214"/>
      <c r="AD14" s="214"/>
      <c r="AE14" s="214"/>
      <c r="AF14" s="214"/>
      <c r="AG14" s="214"/>
      <c r="AH14" s="215"/>
      <c r="AI14" s="25"/>
      <c r="AJ14" s="198"/>
      <c r="AK14" s="199"/>
      <c r="AL14" s="199"/>
      <c r="AM14" s="199"/>
      <c r="AN14" s="199"/>
      <c r="AO14" s="199"/>
      <c r="AP14" s="200"/>
      <c r="AQ14" s="26"/>
      <c r="AR14" s="22"/>
      <c r="AS14" s="22"/>
      <c r="AT14" s="22"/>
      <c r="AU14" s="22"/>
      <c r="AV14" s="22"/>
      <c r="AW14" s="22"/>
      <c r="AX14" s="22"/>
      <c r="AY14" s="12"/>
      <c r="AZ14" s="12"/>
      <c r="BA14" s="12"/>
      <c r="BB14" s="12"/>
      <c r="BC14" s="12"/>
      <c r="BD14" s="12"/>
      <c r="BE14" s="12"/>
      <c r="BF14" s="16"/>
    </row>
    <row r="15" spans="1:58" ht="9" customHeight="1">
      <c r="A15" s="192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Y15" s="80"/>
      <c r="Z15" s="216"/>
      <c r="AA15" s="216"/>
      <c r="AB15" s="216"/>
      <c r="AC15" s="216"/>
      <c r="AD15" s="216"/>
      <c r="AE15" s="216"/>
      <c r="AF15" s="216"/>
      <c r="AG15" s="216"/>
      <c r="AH15" s="217"/>
      <c r="AI15" s="25"/>
      <c r="AJ15" s="201"/>
      <c r="AK15" s="202"/>
      <c r="AL15" s="202"/>
      <c r="AM15" s="202"/>
      <c r="AN15" s="202"/>
      <c r="AO15" s="202"/>
      <c r="AP15" s="203"/>
      <c r="AQ15" s="26"/>
      <c r="AR15" s="22"/>
      <c r="AS15" s="22"/>
      <c r="AT15" s="22"/>
      <c r="AU15" s="22"/>
      <c r="AV15" s="22"/>
      <c r="AW15" s="22"/>
      <c r="AX15" s="22"/>
      <c r="AY15" s="12"/>
      <c r="AZ15" s="12"/>
      <c r="BA15" s="12"/>
      <c r="BB15" s="12"/>
      <c r="BC15" s="12"/>
      <c r="BD15" s="12"/>
      <c r="BE15" s="12"/>
      <c r="BF15" s="16"/>
    </row>
    <row r="16" spans="1:58" ht="15" customHeight="1">
      <c r="A16" s="15"/>
      <c r="B16" s="1"/>
      <c r="C16" s="211" t="s">
        <v>46</v>
      </c>
      <c r="D16" s="211"/>
      <c r="E16" s="211"/>
      <c r="F16" s="211"/>
      <c r="G16" s="211"/>
      <c r="H16" s="2"/>
      <c r="I16" s="191" t="s">
        <v>26</v>
      </c>
      <c r="J16" s="191"/>
      <c r="K16" s="191"/>
      <c r="L16" s="191"/>
      <c r="M16" s="191"/>
      <c r="N16" s="191"/>
      <c r="O16" s="27"/>
      <c r="P16" s="2"/>
      <c r="Q16" s="191" t="s">
        <v>20</v>
      </c>
      <c r="R16" s="191"/>
      <c r="S16" s="191"/>
      <c r="T16" s="191"/>
      <c r="U16" s="191"/>
      <c r="V16" s="191"/>
      <c r="W16" s="191"/>
      <c r="X16" s="28"/>
      <c r="Y16" s="80"/>
      <c r="Z16" s="216"/>
      <c r="AA16" s="216"/>
      <c r="AB16" s="216"/>
      <c r="AC16" s="216"/>
      <c r="AD16" s="216"/>
      <c r="AE16" s="216"/>
      <c r="AF16" s="216"/>
      <c r="AG16" s="216"/>
      <c r="AH16" s="217"/>
      <c r="AI16" s="25"/>
      <c r="AJ16" s="156" t="s">
        <v>36</v>
      </c>
      <c r="AK16" s="157"/>
      <c r="AL16" s="157"/>
      <c r="AM16" s="157"/>
      <c r="AN16" s="157"/>
      <c r="AO16" s="157"/>
      <c r="AP16" s="158"/>
      <c r="AQ16" s="29"/>
      <c r="AR16" s="22"/>
      <c r="AS16" s="22"/>
      <c r="AT16" s="22"/>
      <c r="AU16" s="22"/>
      <c r="AV16" s="22"/>
      <c r="AW16" s="22"/>
      <c r="AX16" s="22"/>
      <c r="AY16" s="12"/>
      <c r="AZ16" s="12"/>
      <c r="BA16" s="12"/>
      <c r="BB16" s="12"/>
      <c r="BC16" s="12"/>
      <c r="BD16" s="12"/>
      <c r="BE16" s="12"/>
      <c r="BF16" s="16"/>
    </row>
    <row r="17" spans="1:58" ht="9" customHeight="1">
      <c r="A17" s="30"/>
      <c r="B17" s="31">
        <f>IF(B16="X", 1, 0)</f>
        <v>0</v>
      </c>
      <c r="C17" s="209">
        <f>SUM(EXTENDED)*20%</f>
        <v>0</v>
      </c>
      <c r="D17" s="209"/>
      <c r="E17" s="209"/>
      <c r="F17" s="209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24"/>
      <c r="U17" s="24"/>
      <c r="V17" s="24"/>
      <c r="W17" s="24"/>
      <c r="X17" s="33">
        <f>B17</f>
        <v>0</v>
      </c>
      <c r="Y17" s="80"/>
      <c r="Z17" s="218"/>
      <c r="AA17" s="218"/>
      <c r="AB17" s="218"/>
      <c r="AC17" s="218"/>
      <c r="AD17" s="218"/>
      <c r="AE17" s="218"/>
      <c r="AF17" s="218"/>
      <c r="AG17" s="218"/>
      <c r="AH17" s="219"/>
      <c r="AI17" s="25"/>
      <c r="AJ17" s="108"/>
      <c r="AK17" s="109"/>
      <c r="AL17" s="109"/>
      <c r="AM17" s="109"/>
      <c r="AN17" s="109"/>
      <c r="AO17" s="109"/>
      <c r="AP17" s="110"/>
      <c r="AQ17" s="29"/>
      <c r="AR17" s="16"/>
      <c r="AS17" s="16"/>
      <c r="AT17" s="34"/>
      <c r="AU17" s="34"/>
      <c r="AV17" s="34"/>
      <c r="AW17" s="22"/>
      <c r="AX17" s="22"/>
      <c r="AY17" s="12"/>
      <c r="AZ17" s="12"/>
      <c r="BA17" s="12"/>
      <c r="BB17" s="12"/>
      <c r="BC17" s="12"/>
      <c r="BD17" s="12"/>
      <c r="BE17" s="12"/>
      <c r="BF17" s="16"/>
    </row>
    <row r="18" spans="1:58" ht="12.75" customHeight="1">
      <c r="A18" s="204" t="s">
        <v>7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6"/>
      <c r="Y18" s="98"/>
      <c r="Z18" s="204" t="s">
        <v>8</v>
      </c>
      <c r="AA18" s="205"/>
      <c r="AB18" s="205"/>
      <c r="AC18" s="205"/>
      <c r="AD18" s="205"/>
      <c r="AE18" s="205"/>
      <c r="AF18" s="205"/>
      <c r="AG18" s="205"/>
      <c r="AH18" s="206"/>
      <c r="AI18" s="35"/>
      <c r="AJ18" s="111"/>
      <c r="AK18" s="112"/>
      <c r="AL18" s="112"/>
      <c r="AM18" s="112"/>
      <c r="AN18" s="112"/>
      <c r="AO18" s="112"/>
      <c r="AP18" s="113"/>
      <c r="AQ18" s="26"/>
      <c r="AR18" s="16"/>
      <c r="AS18" s="16"/>
      <c r="AT18" s="16"/>
      <c r="AU18" s="16"/>
      <c r="AV18" s="16"/>
      <c r="AW18" s="16"/>
      <c r="AX18" s="22"/>
      <c r="AY18" s="12"/>
      <c r="AZ18" s="12"/>
      <c r="BA18" s="12"/>
      <c r="BB18" s="12"/>
      <c r="BC18" s="12"/>
      <c r="BD18" s="12"/>
      <c r="BE18" s="12"/>
      <c r="BF18" s="16"/>
    </row>
    <row r="19" spans="1:58" ht="12.95" customHeight="1">
      <c r="A19" s="210" t="s">
        <v>0</v>
      </c>
      <c r="B19" s="210"/>
      <c r="C19" s="181" t="s">
        <v>1</v>
      </c>
      <c r="D19" s="173"/>
      <c r="E19" s="173"/>
      <c r="F19" s="173"/>
      <c r="G19" s="173"/>
      <c r="H19" s="173"/>
      <c r="I19" s="173"/>
      <c r="J19" s="173"/>
      <c r="K19" s="173"/>
      <c r="L19" s="182"/>
      <c r="M19" s="99" t="s">
        <v>24</v>
      </c>
      <c r="N19" s="101"/>
      <c r="O19" s="99" t="s">
        <v>2</v>
      </c>
      <c r="P19" s="100"/>
      <c r="Q19" s="101"/>
      <c r="R19" s="99" t="s">
        <v>3</v>
      </c>
      <c r="S19" s="100"/>
      <c r="T19" s="101"/>
      <c r="U19" s="99" t="s">
        <v>4</v>
      </c>
      <c r="V19" s="100"/>
      <c r="W19" s="100"/>
      <c r="X19" s="101"/>
      <c r="Y19" s="98"/>
      <c r="Z19" s="207" t="s">
        <v>5</v>
      </c>
      <c r="AA19" s="208"/>
      <c r="AB19" s="208"/>
      <c r="AC19" s="208"/>
      <c r="AD19" s="210" t="s">
        <v>6</v>
      </c>
      <c r="AE19" s="210"/>
      <c r="AF19" s="210"/>
      <c r="AG19" s="210"/>
      <c r="AH19" s="210"/>
      <c r="AI19" s="36"/>
      <c r="AJ19" s="114"/>
      <c r="AK19" s="115"/>
      <c r="AL19" s="115"/>
      <c r="AM19" s="115"/>
      <c r="AN19" s="115"/>
      <c r="AO19" s="115"/>
      <c r="AP19" s="116"/>
      <c r="AR19" s="16"/>
      <c r="AS19" s="16"/>
      <c r="AT19" s="16"/>
      <c r="AU19" s="16"/>
      <c r="AV19" s="16"/>
      <c r="AW19" s="16"/>
      <c r="AX19" s="22"/>
      <c r="AY19" s="12"/>
      <c r="AZ19" s="12"/>
      <c r="BA19" s="12"/>
      <c r="BB19" s="12"/>
      <c r="BC19" s="12"/>
      <c r="BD19" s="12"/>
      <c r="BE19" s="12"/>
      <c r="BF19" s="16"/>
    </row>
    <row r="20" spans="1:58" ht="12.95" customHeight="1" thickBot="1">
      <c r="A20" s="210"/>
      <c r="B20" s="210"/>
      <c r="C20" s="183"/>
      <c r="D20" s="184"/>
      <c r="E20" s="184"/>
      <c r="F20" s="184"/>
      <c r="G20" s="184"/>
      <c r="H20" s="184"/>
      <c r="I20" s="184"/>
      <c r="J20" s="184"/>
      <c r="K20" s="184"/>
      <c r="L20" s="185"/>
      <c r="M20" s="102"/>
      <c r="N20" s="104"/>
      <c r="O20" s="102"/>
      <c r="P20" s="103"/>
      <c r="Q20" s="104"/>
      <c r="R20" s="102"/>
      <c r="S20" s="103"/>
      <c r="T20" s="104"/>
      <c r="U20" s="102"/>
      <c r="V20" s="103"/>
      <c r="W20" s="103"/>
      <c r="X20" s="104"/>
      <c r="Y20" s="98"/>
      <c r="Z20" s="207"/>
      <c r="AA20" s="208"/>
      <c r="AB20" s="208"/>
      <c r="AC20" s="208"/>
      <c r="AD20" s="210"/>
      <c r="AE20" s="210"/>
      <c r="AF20" s="210"/>
      <c r="AG20" s="210"/>
      <c r="AH20" s="210"/>
      <c r="AI20" s="36"/>
      <c r="AJ20" s="105" t="s">
        <v>37</v>
      </c>
      <c r="AK20" s="106"/>
      <c r="AL20" s="106"/>
      <c r="AM20" s="106"/>
      <c r="AN20" s="106"/>
      <c r="AO20" s="106"/>
      <c r="AP20" s="107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</row>
    <row r="21" spans="1:58" ht="15">
      <c r="A21" s="142">
        <v>1</v>
      </c>
      <c r="B21" s="142"/>
      <c r="C21" s="128"/>
      <c r="D21" s="129"/>
      <c r="E21" s="129"/>
      <c r="F21" s="129"/>
      <c r="G21" s="129"/>
      <c r="H21" s="129"/>
      <c r="I21" s="129"/>
      <c r="J21" s="129"/>
      <c r="K21" s="129"/>
      <c r="L21" s="130"/>
      <c r="M21" s="135"/>
      <c r="N21" s="136"/>
      <c r="O21" s="117"/>
      <c r="P21" s="118"/>
      <c r="Q21" s="119"/>
      <c r="R21" s="137"/>
      <c r="S21" s="138"/>
      <c r="T21" s="139"/>
      <c r="U21" s="62">
        <f t="shared" ref="U21:U39" si="0">SUM(O21*R21)</f>
        <v>0</v>
      </c>
      <c r="V21" s="63"/>
      <c r="W21" s="63"/>
      <c r="X21" s="64"/>
      <c r="Y21" s="98"/>
      <c r="Z21" s="60"/>
      <c r="AA21" s="61"/>
      <c r="AB21" s="61"/>
      <c r="AC21" s="61"/>
      <c r="AD21" s="61"/>
      <c r="AE21" s="61"/>
      <c r="AF21" s="61"/>
      <c r="AG21" s="61"/>
      <c r="AH21" s="61"/>
      <c r="AI21" s="37"/>
      <c r="AJ21" s="37"/>
      <c r="AK21" s="37"/>
      <c r="AL21" s="37"/>
      <c r="AM21" s="37"/>
      <c r="AN21" s="37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</row>
    <row r="22" spans="1:58" ht="15">
      <c r="A22" s="142">
        <v>2</v>
      </c>
      <c r="B22" s="142"/>
      <c r="C22" s="128"/>
      <c r="D22" s="129"/>
      <c r="E22" s="129"/>
      <c r="F22" s="129"/>
      <c r="G22" s="129"/>
      <c r="H22" s="129"/>
      <c r="I22" s="129"/>
      <c r="J22" s="129"/>
      <c r="K22" s="129"/>
      <c r="L22" s="130"/>
      <c r="M22" s="135"/>
      <c r="N22" s="136"/>
      <c r="O22" s="117"/>
      <c r="P22" s="118"/>
      <c r="Q22" s="119"/>
      <c r="R22" s="137"/>
      <c r="S22" s="138"/>
      <c r="T22" s="139"/>
      <c r="U22" s="62">
        <f t="shared" si="0"/>
        <v>0</v>
      </c>
      <c r="V22" s="63"/>
      <c r="W22" s="63"/>
      <c r="X22" s="64"/>
      <c r="Y22" s="98"/>
      <c r="Z22" s="60"/>
      <c r="AA22" s="61"/>
      <c r="AB22" s="61"/>
      <c r="AC22" s="61"/>
      <c r="AD22" s="61"/>
      <c r="AE22" s="61"/>
      <c r="AF22" s="61"/>
      <c r="AG22" s="61"/>
      <c r="AH22" s="61"/>
      <c r="AI22" s="37"/>
    </row>
    <row r="23" spans="1:58" ht="15" customHeight="1">
      <c r="A23" s="142">
        <v>3</v>
      </c>
      <c r="B23" s="142"/>
      <c r="C23" s="128"/>
      <c r="D23" s="129"/>
      <c r="E23" s="129"/>
      <c r="F23" s="129"/>
      <c r="G23" s="129"/>
      <c r="H23" s="129"/>
      <c r="I23" s="129"/>
      <c r="J23" s="129"/>
      <c r="K23" s="129"/>
      <c r="L23" s="130"/>
      <c r="M23" s="135"/>
      <c r="N23" s="136"/>
      <c r="O23" s="117"/>
      <c r="P23" s="118"/>
      <c r="Q23" s="119"/>
      <c r="R23" s="137"/>
      <c r="S23" s="138"/>
      <c r="T23" s="139"/>
      <c r="U23" s="62">
        <f t="shared" si="0"/>
        <v>0</v>
      </c>
      <c r="V23" s="63"/>
      <c r="W23" s="63"/>
      <c r="X23" s="64"/>
      <c r="Y23" s="98"/>
      <c r="Z23" s="60"/>
      <c r="AA23" s="61"/>
      <c r="AB23" s="61"/>
      <c r="AC23" s="61"/>
      <c r="AD23" s="61"/>
      <c r="AE23" s="61"/>
      <c r="AF23" s="61"/>
      <c r="AG23" s="61"/>
      <c r="AH23" s="61"/>
      <c r="AI23" s="37"/>
      <c r="AJ23" s="88" t="s">
        <v>40</v>
      </c>
      <c r="AK23" s="89"/>
      <c r="AL23" s="89"/>
      <c r="AM23" s="89"/>
      <c r="AN23" s="89"/>
      <c r="AO23" s="89"/>
      <c r="AP23" s="90"/>
    </row>
    <row r="24" spans="1:58" ht="15" customHeight="1">
      <c r="A24" s="142">
        <v>4</v>
      </c>
      <c r="B24" s="142"/>
      <c r="C24" s="128"/>
      <c r="D24" s="129"/>
      <c r="E24" s="129"/>
      <c r="F24" s="129"/>
      <c r="G24" s="129"/>
      <c r="H24" s="129"/>
      <c r="I24" s="129"/>
      <c r="J24" s="129"/>
      <c r="K24" s="129"/>
      <c r="L24" s="130"/>
      <c r="M24" s="135"/>
      <c r="N24" s="136"/>
      <c r="O24" s="117"/>
      <c r="P24" s="118"/>
      <c r="Q24" s="119"/>
      <c r="R24" s="137"/>
      <c r="S24" s="138"/>
      <c r="T24" s="139"/>
      <c r="U24" s="62">
        <f t="shared" si="0"/>
        <v>0</v>
      </c>
      <c r="V24" s="63"/>
      <c r="W24" s="63"/>
      <c r="X24" s="64"/>
      <c r="Y24" s="98"/>
      <c r="Z24" s="60"/>
      <c r="AA24" s="61"/>
      <c r="AB24" s="61"/>
      <c r="AC24" s="61"/>
      <c r="AD24" s="61"/>
      <c r="AE24" s="61"/>
      <c r="AF24" s="61"/>
      <c r="AG24" s="61"/>
      <c r="AH24" s="61"/>
      <c r="AJ24" s="91"/>
      <c r="AK24" s="92"/>
      <c r="AL24" s="92"/>
      <c r="AM24" s="92"/>
      <c r="AN24" s="92"/>
      <c r="AO24" s="92"/>
      <c r="AP24" s="93"/>
    </row>
    <row r="25" spans="1:58" ht="15">
      <c r="A25" s="142">
        <v>5</v>
      </c>
      <c r="B25" s="142"/>
      <c r="C25" s="128"/>
      <c r="D25" s="129"/>
      <c r="E25" s="129"/>
      <c r="F25" s="129"/>
      <c r="G25" s="129"/>
      <c r="H25" s="129"/>
      <c r="I25" s="129"/>
      <c r="J25" s="129"/>
      <c r="K25" s="129"/>
      <c r="L25" s="130"/>
      <c r="M25" s="135"/>
      <c r="N25" s="136"/>
      <c r="O25" s="117"/>
      <c r="P25" s="118"/>
      <c r="Q25" s="119"/>
      <c r="R25" s="137"/>
      <c r="S25" s="138"/>
      <c r="T25" s="139"/>
      <c r="U25" s="62">
        <f t="shared" si="0"/>
        <v>0</v>
      </c>
      <c r="V25" s="63"/>
      <c r="W25" s="63"/>
      <c r="X25" s="64"/>
      <c r="Y25" s="98"/>
      <c r="Z25" s="60"/>
      <c r="AA25" s="61"/>
      <c r="AB25" s="61"/>
      <c r="AC25" s="61"/>
      <c r="AD25" s="61"/>
      <c r="AE25" s="61"/>
      <c r="AF25" s="61"/>
      <c r="AG25" s="61"/>
      <c r="AH25" s="61"/>
      <c r="AJ25" s="91"/>
      <c r="AK25" s="92"/>
      <c r="AL25" s="92"/>
      <c r="AM25" s="92"/>
      <c r="AN25" s="92"/>
      <c r="AO25" s="92"/>
      <c r="AP25" s="93"/>
    </row>
    <row r="26" spans="1:58" ht="15">
      <c r="A26" s="142">
        <v>6</v>
      </c>
      <c r="B26" s="142"/>
      <c r="C26" s="128"/>
      <c r="D26" s="129"/>
      <c r="E26" s="129"/>
      <c r="F26" s="129"/>
      <c r="G26" s="129"/>
      <c r="H26" s="129"/>
      <c r="I26" s="129"/>
      <c r="J26" s="129"/>
      <c r="K26" s="129"/>
      <c r="L26" s="130"/>
      <c r="M26" s="135"/>
      <c r="N26" s="136"/>
      <c r="O26" s="117"/>
      <c r="P26" s="118"/>
      <c r="Q26" s="119"/>
      <c r="R26" s="59"/>
      <c r="S26" s="59"/>
      <c r="T26" s="59"/>
      <c r="U26" s="62">
        <f t="shared" si="0"/>
        <v>0</v>
      </c>
      <c r="V26" s="63"/>
      <c r="W26" s="63"/>
      <c r="X26" s="64"/>
      <c r="Y26" s="98"/>
      <c r="Z26" s="60"/>
      <c r="AA26" s="61"/>
      <c r="AB26" s="61"/>
      <c r="AC26" s="61"/>
      <c r="AD26" s="61"/>
      <c r="AE26" s="61"/>
      <c r="AF26" s="61"/>
      <c r="AG26" s="61"/>
      <c r="AH26" s="61"/>
      <c r="AJ26" s="91"/>
      <c r="AK26" s="92"/>
      <c r="AL26" s="92"/>
      <c r="AM26" s="92"/>
      <c r="AN26" s="92"/>
      <c r="AO26" s="92"/>
      <c r="AP26" s="93"/>
    </row>
    <row r="27" spans="1:58" ht="15">
      <c r="A27" s="142">
        <v>7</v>
      </c>
      <c r="B27" s="142"/>
      <c r="C27" s="128"/>
      <c r="D27" s="129"/>
      <c r="E27" s="129"/>
      <c r="F27" s="129"/>
      <c r="G27" s="129"/>
      <c r="H27" s="129"/>
      <c r="I27" s="129"/>
      <c r="J27" s="129"/>
      <c r="K27" s="129"/>
      <c r="L27" s="130"/>
      <c r="M27" s="135"/>
      <c r="N27" s="136"/>
      <c r="O27" s="117"/>
      <c r="P27" s="118"/>
      <c r="Q27" s="119"/>
      <c r="R27" s="59"/>
      <c r="S27" s="59"/>
      <c r="T27" s="59"/>
      <c r="U27" s="62">
        <f t="shared" si="0"/>
        <v>0</v>
      </c>
      <c r="V27" s="63"/>
      <c r="W27" s="63"/>
      <c r="X27" s="64"/>
      <c r="Y27" s="98"/>
      <c r="Z27" s="60"/>
      <c r="AA27" s="61"/>
      <c r="AB27" s="61"/>
      <c r="AC27" s="61"/>
      <c r="AD27" s="61"/>
      <c r="AE27" s="61"/>
      <c r="AF27" s="61"/>
      <c r="AG27" s="61"/>
      <c r="AH27" s="61"/>
      <c r="AJ27" s="91"/>
      <c r="AK27" s="92"/>
      <c r="AL27" s="92"/>
      <c r="AM27" s="92"/>
      <c r="AN27" s="92"/>
      <c r="AO27" s="92"/>
      <c r="AP27" s="93"/>
    </row>
    <row r="28" spans="1:58" ht="15">
      <c r="A28" s="142">
        <v>8</v>
      </c>
      <c r="B28" s="142"/>
      <c r="C28" s="128"/>
      <c r="D28" s="129"/>
      <c r="E28" s="129"/>
      <c r="F28" s="129"/>
      <c r="G28" s="129"/>
      <c r="H28" s="129"/>
      <c r="I28" s="129"/>
      <c r="J28" s="129"/>
      <c r="K28" s="129"/>
      <c r="L28" s="130"/>
      <c r="M28" s="135"/>
      <c r="N28" s="136"/>
      <c r="O28" s="117"/>
      <c r="P28" s="118"/>
      <c r="Q28" s="119"/>
      <c r="R28" s="59"/>
      <c r="S28" s="59"/>
      <c r="T28" s="59"/>
      <c r="U28" s="62">
        <f t="shared" si="0"/>
        <v>0</v>
      </c>
      <c r="V28" s="63"/>
      <c r="W28" s="63"/>
      <c r="X28" s="64"/>
      <c r="Y28" s="98"/>
      <c r="Z28" s="60"/>
      <c r="AA28" s="61"/>
      <c r="AB28" s="61"/>
      <c r="AC28" s="61"/>
      <c r="AD28" s="61"/>
      <c r="AE28" s="61"/>
      <c r="AF28" s="61"/>
      <c r="AG28" s="61"/>
      <c r="AH28" s="61"/>
      <c r="AJ28" s="94"/>
      <c r="AK28" s="95"/>
      <c r="AL28" s="95"/>
      <c r="AM28" s="95"/>
      <c r="AN28" s="95"/>
      <c r="AO28" s="95"/>
      <c r="AP28" s="96"/>
    </row>
    <row r="29" spans="1:58" ht="15">
      <c r="A29" s="142">
        <v>9</v>
      </c>
      <c r="B29" s="142"/>
      <c r="C29" s="128"/>
      <c r="D29" s="129"/>
      <c r="E29" s="129"/>
      <c r="F29" s="129"/>
      <c r="G29" s="129"/>
      <c r="H29" s="129"/>
      <c r="I29" s="129"/>
      <c r="J29" s="129"/>
      <c r="K29" s="129"/>
      <c r="L29" s="130"/>
      <c r="M29" s="135"/>
      <c r="N29" s="136"/>
      <c r="O29" s="117"/>
      <c r="P29" s="118"/>
      <c r="Q29" s="119"/>
      <c r="R29" s="59"/>
      <c r="S29" s="59"/>
      <c r="T29" s="59"/>
      <c r="U29" s="62">
        <f t="shared" si="0"/>
        <v>0</v>
      </c>
      <c r="V29" s="63"/>
      <c r="W29" s="63"/>
      <c r="X29" s="64"/>
      <c r="Y29" s="98"/>
      <c r="Z29" s="60"/>
      <c r="AA29" s="61"/>
      <c r="AB29" s="61"/>
      <c r="AC29" s="61"/>
      <c r="AD29" s="61"/>
      <c r="AE29" s="61"/>
      <c r="AF29" s="61"/>
      <c r="AG29" s="61"/>
      <c r="AH29" s="61"/>
      <c r="AJ29" s="65" t="s">
        <v>39</v>
      </c>
      <c r="AK29" s="66"/>
      <c r="AL29" s="66"/>
      <c r="AM29" s="66"/>
      <c r="AN29" s="66"/>
      <c r="AO29" s="66"/>
      <c r="AP29" s="67"/>
    </row>
    <row r="30" spans="1:58" ht="15">
      <c r="A30" s="142">
        <v>10</v>
      </c>
      <c r="B30" s="142"/>
      <c r="C30" s="128"/>
      <c r="D30" s="129"/>
      <c r="E30" s="129"/>
      <c r="F30" s="129"/>
      <c r="G30" s="129"/>
      <c r="H30" s="129"/>
      <c r="I30" s="129"/>
      <c r="J30" s="129"/>
      <c r="K30" s="129"/>
      <c r="L30" s="130"/>
      <c r="M30" s="135"/>
      <c r="N30" s="136"/>
      <c r="O30" s="117"/>
      <c r="P30" s="118"/>
      <c r="Q30" s="119"/>
      <c r="R30" s="59"/>
      <c r="S30" s="59"/>
      <c r="T30" s="59"/>
      <c r="U30" s="62">
        <f t="shared" si="0"/>
        <v>0</v>
      </c>
      <c r="V30" s="63"/>
      <c r="W30" s="63"/>
      <c r="X30" s="64"/>
      <c r="Y30" s="98"/>
      <c r="Z30" s="60"/>
      <c r="AA30" s="61"/>
      <c r="AB30" s="61"/>
      <c r="AC30" s="61"/>
      <c r="AD30" s="61"/>
      <c r="AE30" s="61"/>
      <c r="AF30" s="61"/>
      <c r="AG30" s="61"/>
      <c r="AH30" s="61"/>
      <c r="AJ30" s="65"/>
      <c r="AK30" s="66"/>
      <c r="AL30" s="66"/>
      <c r="AM30" s="66"/>
      <c r="AN30" s="66"/>
      <c r="AO30" s="66"/>
      <c r="AP30" s="67"/>
    </row>
    <row r="31" spans="1:58" ht="15">
      <c r="A31" s="142">
        <v>11</v>
      </c>
      <c r="B31" s="142"/>
      <c r="C31" s="128"/>
      <c r="D31" s="129"/>
      <c r="E31" s="129"/>
      <c r="F31" s="129"/>
      <c r="G31" s="129"/>
      <c r="H31" s="129"/>
      <c r="I31" s="129"/>
      <c r="J31" s="129"/>
      <c r="K31" s="129"/>
      <c r="L31" s="130"/>
      <c r="M31" s="135"/>
      <c r="N31" s="136"/>
      <c r="O31" s="117"/>
      <c r="P31" s="118"/>
      <c r="Q31" s="119"/>
      <c r="R31" s="59"/>
      <c r="S31" s="59"/>
      <c r="T31" s="59"/>
      <c r="U31" s="62">
        <f t="shared" si="0"/>
        <v>0</v>
      </c>
      <c r="V31" s="63"/>
      <c r="W31" s="63"/>
      <c r="X31" s="64"/>
      <c r="Y31" s="98"/>
      <c r="Z31" s="60"/>
      <c r="AA31" s="61"/>
      <c r="AB31" s="61"/>
      <c r="AC31" s="61"/>
      <c r="AD31" s="61"/>
      <c r="AE31" s="61"/>
      <c r="AF31" s="61"/>
      <c r="AG31" s="61"/>
      <c r="AH31" s="61"/>
      <c r="AJ31" s="65"/>
      <c r="AK31" s="66"/>
      <c r="AL31" s="66"/>
      <c r="AM31" s="66"/>
      <c r="AN31" s="66"/>
      <c r="AO31" s="66"/>
      <c r="AP31" s="67"/>
    </row>
    <row r="32" spans="1:58" ht="15">
      <c r="A32" s="142">
        <v>12</v>
      </c>
      <c r="B32" s="142"/>
      <c r="C32" s="128"/>
      <c r="D32" s="129"/>
      <c r="E32" s="129"/>
      <c r="F32" s="129"/>
      <c r="G32" s="129"/>
      <c r="H32" s="129"/>
      <c r="I32" s="129"/>
      <c r="J32" s="129"/>
      <c r="K32" s="129"/>
      <c r="L32" s="130"/>
      <c r="M32" s="135"/>
      <c r="N32" s="136"/>
      <c r="O32" s="117"/>
      <c r="P32" s="118"/>
      <c r="Q32" s="119"/>
      <c r="R32" s="59"/>
      <c r="S32" s="59"/>
      <c r="T32" s="59"/>
      <c r="U32" s="62">
        <f t="shared" si="0"/>
        <v>0</v>
      </c>
      <c r="V32" s="63"/>
      <c r="W32" s="63"/>
      <c r="X32" s="64"/>
      <c r="Y32" s="98"/>
      <c r="Z32" s="60"/>
      <c r="AA32" s="61"/>
      <c r="AB32" s="61"/>
      <c r="AC32" s="61"/>
      <c r="AD32" s="61"/>
      <c r="AE32" s="61"/>
      <c r="AF32" s="61"/>
      <c r="AG32" s="61"/>
      <c r="AH32" s="61"/>
      <c r="AJ32" s="65"/>
      <c r="AK32" s="66"/>
      <c r="AL32" s="66"/>
      <c r="AM32" s="66"/>
      <c r="AN32" s="66"/>
      <c r="AO32" s="66"/>
      <c r="AP32" s="67"/>
    </row>
    <row r="33" spans="1:50" ht="15" customHeight="1">
      <c r="A33" s="142">
        <v>13</v>
      </c>
      <c r="B33" s="142"/>
      <c r="C33" s="128"/>
      <c r="D33" s="129"/>
      <c r="E33" s="129"/>
      <c r="F33" s="129"/>
      <c r="G33" s="129"/>
      <c r="H33" s="129"/>
      <c r="I33" s="129"/>
      <c r="J33" s="129"/>
      <c r="K33" s="129"/>
      <c r="L33" s="130"/>
      <c r="M33" s="135"/>
      <c r="N33" s="136"/>
      <c r="O33" s="117"/>
      <c r="P33" s="118"/>
      <c r="Q33" s="119"/>
      <c r="R33" s="59"/>
      <c r="S33" s="59"/>
      <c r="T33" s="59"/>
      <c r="U33" s="62">
        <f t="shared" si="0"/>
        <v>0</v>
      </c>
      <c r="V33" s="63"/>
      <c r="W33" s="63"/>
      <c r="X33" s="64"/>
      <c r="Y33" s="98"/>
      <c r="Z33" s="60"/>
      <c r="AA33" s="61"/>
      <c r="AB33" s="61"/>
      <c r="AC33" s="61"/>
      <c r="AD33" s="61"/>
      <c r="AE33" s="61"/>
      <c r="AF33" s="61"/>
      <c r="AG33" s="61"/>
      <c r="AH33" s="61"/>
      <c r="AJ33" s="65"/>
      <c r="AK33" s="66"/>
      <c r="AL33" s="66"/>
      <c r="AM33" s="66"/>
      <c r="AN33" s="66"/>
      <c r="AO33" s="66"/>
      <c r="AP33" s="67"/>
    </row>
    <row r="34" spans="1:50" ht="15" customHeight="1">
      <c r="A34" s="142">
        <v>14</v>
      </c>
      <c r="B34" s="142"/>
      <c r="C34" s="128"/>
      <c r="D34" s="129"/>
      <c r="E34" s="129"/>
      <c r="F34" s="129"/>
      <c r="G34" s="129"/>
      <c r="H34" s="129"/>
      <c r="I34" s="129"/>
      <c r="J34" s="129"/>
      <c r="K34" s="129"/>
      <c r="L34" s="130"/>
      <c r="M34" s="135"/>
      <c r="N34" s="136"/>
      <c r="O34" s="117"/>
      <c r="P34" s="118"/>
      <c r="Q34" s="119"/>
      <c r="R34" s="59"/>
      <c r="S34" s="59"/>
      <c r="T34" s="59"/>
      <c r="U34" s="62">
        <f t="shared" si="0"/>
        <v>0</v>
      </c>
      <c r="V34" s="63"/>
      <c r="W34" s="63"/>
      <c r="X34" s="64"/>
      <c r="Y34" s="98"/>
      <c r="Z34" s="60"/>
      <c r="AA34" s="61"/>
      <c r="AB34" s="61"/>
      <c r="AC34" s="61"/>
      <c r="AD34" s="61"/>
      <c r="AE34" s="61"/>
      <c r="AF34" s="61"/>
      <c r="AG34" s="61"/>
      <c r="AH34" s="61"/>
      <c r="AI34" s="38"/>
      <c r="AJ34" s="65"/>
      <c r="AK34" s="66"/>
      <c r="AL34" s="66"/>
      <c r="AM34" s="66"/>
      <c r="AN34" s="66"/>
      <c r="AO34" s="66"/>
      <c r="AP34" s="67"/>
    </row>
    <row r="35" spans="1:50" ht="15">
      <c r="A35" s="142">
        <v>15</v>
      </c>
      <c r="B35" s="142"/>
      <c r="C35" s="128"/>
      <c r="D35" s="129"/>
      <c r="E35" s="129"/>
      <c r="F35" s="129"/>
      <c r="G35" s="129"/>
      <c r="H35" s="129"/>
      <c r="I35" s="129"/>
      <c r="J35" s="129"/>
      <c r="K35" s="129"/>
      <c r="L35" s="130"/>
      <c r="M35" s="135"/>
      <c r="N35" s="136"/>
      <c r="O35" s="117"/>
      <c r="P35" s="118"/>
      <c r="Q35" s="119"/>
      <c r="R35" s="59"/>
      <c r="S35" s="59"/>
      <c r="T35" s="59"/>
      <c r="U35" s="62">
        <f t="shared" si="0"/>
        <v>0</v>
      </c>
      <c r="V35" s="63"/>
      <c r="W35" s="63"/>
      <c r="X35" s="64"/>
      <c r="Y35" s="98"/>
      <c r="Z35" s="60"/>
      <c r="AA35" s="61"/>
      <c r="AB35" s="61"/>
      <c r="AC35" s="61"/>
      <c r="AD35" s="61"/>
      <c r="AE35" s="61"/>
      <c r="AF35" s="61"/>
      <c r="AG35" s="61"/>
      <c r="AH35" s="61"/>
      <c r="AI35" s="38"/>
      <c r="AJ35" s="68"/>
      <c r="AK35" s="69"/>
      <c r="AL35" s="69"/>
      <c r="AM35" s="69"/>
      <c r="AN35" s="69"/>
      <c r="AO35" s="69"/>
      <c r="AP35" s="70"/>
    </row>
    <row r="36" spans="1:50" ht="15">
      <c r="A36" s="142">
        <v>16</v>
      </c>
      <c r="B36" s="142"/>
      <c r="C36" s="128"/>
      <c r="D36" s="129"/>
      <c r="E36" s="129"/>
      <c r="F36" s="129"/>
      <c r="G36" s="129"/>
      <c r="H36" s="129"/>
      <c r="I36" s="129"/>
      <c r="J36" s="129"/>
      <c r="K36" s="129"/>
      <c r="L36" s="130"/>
      <c r="M36" s="135"/>
      <c r="N36" s="136"/>
      <c r="O36" s="117"/>
      <c r="P36" s="118"/>
      <c r="Q36" s="119"/>
      <c r="R36" s="59"/>
      <c r="S36" s="59"/>
      <c r="T36" s="59"/>
      <c r="U36" s="62">
        <f t="shared" si="0"/>
        <v>0</v>
      </c>
      <c r="V36" s="63"/>
      <c r="W36" s="63"/>
      <c r="X36" s="64"/>
      <c r="Y36" s="98"/>
      <c r="Z36" s="60"/>
      <c r="AA36" s="61"/>
      <c r="AB36" s="61"/>
      <c r="AC36" s="61"/>
      <c r="AD36" s="61"/>
      <c r="AE36" s="61"/>
      <c r="AF36" s="61"/>
      <c r="AG36" s="61"/>
      <c r="AH36" s="61"/>
      <c r="AI36" s="38"/>
    </row>
    <row r="37" spans="1:50" ht="15">
      <c r="A37" s="142">
        <v>17</v>
      </c>
      <c r="B37" s="142"/>
      <c r="C37" s="128"/>
      <c r="D37" s="129"/>
      <c r="E37" s="129"/>
      <c r="F37" s="129"/>
      <c r="G37" s="129"/>
      <c r="H37" s="129"/>
      <c r="I37" s="129"/>
      <c r="J37" s="129"/>
      <c r="K37" s="129"/>
      <c r="L37" s="130"/>
      <c r="M37" s="135"/>
      <c r="N37" s="136"/>
      <c r="O37" s="117"/>
      <c r="P37" s="118"/>
      <c r="Q37" s="119"/>
      <c r="R37" s="59"/>
      <c r="S37" s="59"/>
      <c r="T37" s="59"/>
      <c r="U37" s="62">
        <f t="shared" si="0"/>
        <v>0</v>
      </c>
      <c r="V37" s="63"/>
      <c r="W37" s="63"/>
      <c r="X37" s="64"/>
      <c r="Y37" s="98"/>
      <c r="Z37" s="60"/>
      <c r="AA37" s="61"/>
      <c r="AB37" s="61"/>
      <c r="AC37" s="61"/>
      <c r="AD37" s="61"/>
      <c r="AE37" s="61"/>
      <c r="AF37" s="61"/>
      <c r="AG37" s="61"/>
      <c r="AH37" s="61"/>
      <c r="AI37" s="38"/>
    </row>
    <row r="38" spans="1:50" ht="15" customHeight="1">
      <c r="A38" s="142">
        <v>18</v>
      </c>
      <c r="B38" s="142"/>
      <c r="C38" s="128"/>
      <c r="D38" s="129"/>
      <c r="E38" s="129"/>
      <c r="F38" s="129"/>
      <c r="G38" s="129"/>
      <c r="H38" s="129"/>
      <c r="I38" s="129"/>
      <c r="J38" s="129"/>
      <c r="K38" s="129"/>
      <c r="L38" s="130"/>
      <c r="M38" s="135"/>
      <c r="N38" s="136"/>
      <c r="O38" s="117"/>
      <c r="P38" s="118"/>
      <c r="Q38" s="119"/>
      <c r="R38" s="59"/>
      <c r="S38" s="59"/>
      <c r="T38" s="59"/>
      <c r="U38" s="62">
        <f t="shared" si="0"/>
        <v>0</v>
      </c>
      <c r="V38" s="63"/>
      <c r="W38" s="63"/>
      <c r="X38" s="64"/>
      <c r="Y38" s="98"/>
      <c r="Z38" s="60"/>
      <c r="AA38" s="61"/>
      <c r="AB38" s="61"/>
      <c r="AC38" s="61"/>
      <c r="AD38" s="61"/>
      <c r="AE38" s="61"/>
      <c r="AF38" s="61"/>
      <c r="AG38" s="61"/>
      <c r="AH38" s="61"/>
    </row>
    <row r="39" spans="1:50" ht="15">
      <c r="A39" s="143">
        <v>19</v>
      </c>
      <c r="B39" s="143"/>
      <c r="C39" s="125"/>
      <c r="D39" s="126"/>
      <c r="E39" s="126"/>
      <c r="F39" s="126"/>
      <c r="G39" s="126"/>
      <c r="H39" s="126"/>
      <c r="I39" s="126"/>
      <c r="J39" s="126"/>
      <c r="K39" s="126"/>
      <c r="L39" s="127"/>
      <c r="M39" s="140"/>
      <c r="N39" s="141"/>
      <c r="O39" s="120"/>
      <c r="P39" s="121"/>
      <c r="Q39" s="122"/>
      <c r="R39" s="59"/>
      <c r="S39" s="59"/>
      <c r="T39" s="59"/>
      <c r="U39" s="62">
        <f t="shared" si="0"/>
        <v>0</v>
      </c>
      <c r="V39" s="63"/>
      <c r="W39" s="63"/>
      <c r="X39" s="64"/>
      <c r="Y39" s="98"/>
      <c r="Z39" s="61"/>
      <c r="AA39" s="61"/>
      <c r="AB39" s="61"/>
      <c r="AC39" s="61"/>
      <c r="AD39" s="61"/>
      <c r="AE39" s="61"/>
      <c r="AF39" s="61"/>
      <c r="AG39" s="61"/>
      <c r="AH39" s="61"/>
      <c r="AI39" s="39"/>
      <c r="AJ39" s="71" t="s">
        <v>45</v>
      </c>
      <c r="AK39" s="72"/>
      <c r="AL39" s="72"/>
      <c r="AM39" s="72"/>
      <c r="AN39" s="72"/>
      <c r="AO39" s="72"/>
      <c r="AP39" s="73"/>
      <c r="AQ39" s="16"/>
    </row>
    <row r="40" spans="1:50" ht="15">
      <c r="A40" s="132" t="s">
        <v>19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62">
        <f>IF(X17=1,(U21+U22+U23+U24+U25+U26+U27+U28+U29+U30+U31+U32+U33+U34+U35+U36+U37+U38+X39)*20%, 0)</f>
        <v>0</v>
      </c>
      <c r="V40" s="63"/>
      <c r="W40" s="63"/>
      <c r="X40" s="64"/>
      <c r="Y40" s="80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74"/>
      <c r="AK40" s="74"/>
      <c r="AL40" s="74"/>
      <c r="AM40" s="74"/>
      <c r="AN40" s="74"/>
      <c r="AO40" s="74"/>
      <c r="AP40" s="75"/>
      <c r="AQ40" s="40"/>
      <c r="AR40" s="40"/>
    </row>
    <row r="41" spans="1:50" ht="15.75" customHeight="1">
      <c r="A41" s="41"/>
      <c r="B41" s="41"/>
      <c r="C41" s="41"/>
      <c r="D41" s="41"/>
      <c r="E41" s="41"/>
      <c r="F41" s="41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4"/>
      <c r="U41" s="62">
        <f>SUM(U21:X39)</f>
        <v>0</v>
      </c>
      <c r="V41" s="63"/>
      <c r="W41" s="63"/>
      <c r="X41" s="64"/>
      <c r="Y41" s="42"/>
      <c r="Z41" s="82"/>
      <c r="AA41" s="83"/>
      <c r="AB41" s="83"/>
      <c r="AC41" s="84"/>
      <c r="AD41" s="61"/>
      <c r="AE41" s="61"/>
      <c r="AF41" s="61"/>
      <c r="AG41" s="61"/>
      <c r="AH41" s="61"/>
      <c r="AI41" s="39"/>
      <c r="AJ41" s="76"/>
      <c r="AK41" s="74"/>
      <c r="AL41" s="74"/>
      <c r="AM41" s="74"/>
      <c r="AN41" s="74"/>
      <c r="AO41" s="74"/>
      <c r="AP41" s="75"/>
      <c r="AQ41" s="37"/>
      <c r="AR41" s="37"/>
    </row>
    <row r="42" spans="1:50" ht="15.75" customHeight="1">
      <c r="A42" s="41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4"/>
      <c r="U42" s="62">
        <f>SUM(U41)*15%</f>
        <v>0</v>
      </c>
      <c r="V42" s="63"/>
      <c r="W42" s="63"/>
      <c r="X42" s="64"/>
      <c r="Y42" s="8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74"/>
      <c r="AK42" s="74"/>
      <c r="AL42" s="74"/>
      <c r="AM42" s="74"/>
      <c r="AN42" s="74"/>
      <c r="AO42" s="74"/>
      <c r="AP42" s="75"/>
      <c r="AQ42" s="43"/>
      <c r="AR42" s="43"/>
    </row>
    <row r="43" spans="1:50" ht="15.75" customHeight="1">
      <c r="A43" s="57" t="s">
        <v>47</v>
      </c>
      <c r="P43" s="131" t="s">
        <v>25</v>
      </c>
      <c r="Q43" s="131"/>
      <c r="R43" s="131"/>
      <c r="S43" s="131"/>
      <c r="T43" s="124"/>
      <c r="U43" s="62">
        <f>SUM(U40:X42)</f>
        <v>0</v>
      </c>
      <c r="V43" s="63"/>
      <c r="W43" s="63"/>
      <c r="X43" s="64"/>
      <c r="Y43" s="44"/>
      <c r="Z43" s="85"/>
      <c r="AA43" s="86"/>
      <c r="AB43" s="86"/>
      <c r="AC43" s="87"/>
      <c r="AD43" s="61"/>
      <c r="AE43" s="61"/>
      <c r="AF43" s="61"/>
      <c r="AG43" s="61"/>
      <c r="AH43" s="61"/>
      <c r="AI43" s="39"/>
      <c r="AJ43" s="77"/>
      <c r="AK43" s="78"/>
      <c r="AL43" s="78"/>
      <c r="AM43" s="78"/>
      <c r="AN43" s="78"/>
      <c r="AO43" s="78"/>
      <c r="AP43" s="79"/>
      <c r="AQ43" s="43"/>
      <c r="AR43" s="43"/>
    </row>
    <row r="44" spans="1:50" ht="15.75" customHeight="1">
      <c r="AQ44" s="16"/>
      <c r="AR44" s="16"/>
      <c r="AS44" s="16"/>
    </row>
    <row r="45" spans="1:50" ht="15" customHeight="1"/>
    <row r="46" spans="1:50" ht="15" customHeight="1"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1:50" ht="15.75" customHeight="1"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P47" s="16"/>
      <c r="AQ47" s="16"/>
      <c r="AR47" s="16"/>
      <c r="AS47" s="16"/>
      <c r="AT47" s="16"/>
      <c r="AU47" s="16"/>
      <c r="AV47" s="16"/>
      <c r="AW47" s="16"/>
      <c r="AX47" s="16"/>
    </row>
    <row r="48" spans="1:50" ht="15" customHeight="1"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L48" s="46"/>
      <c r="AM48" s="46"/>
      <c r="AN48" s="46"/>
      <c r="AO48" s="46"/>
      <c r="AP48" s="47"/>
      <c r="AQ48" s="48"/>
      <c r="AR48" s="16"/>
      <c r="AS48" s="47"/>
      <c r="AT48" s="47"/>
      <c r="AU48" s="16"/>
      <c r="AV48" s="48"/>
      <c r="AW48" s="48"/>
      <c r="AX48" s="16"/>
    </row>
    <row r="49" spans="18:50" ht="15.75" customHeight="1"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L49" s="46"/>
      <c r="AM49" s="46"/>
      <c r="AN49" s="46"/>
      <c r="AO49" s="46"/>
      <c r="AP49" s="47"/>
      <c r="AQ49" s="48"/>
      <c r="AR49" s="16"/>
      <c r="AS49" s="47"/>
      <c r="AT49" s="47"/>
      <c r="AU49" s="16"/>
      <c r="AV49" s="48"/>
      <c r="AW49" s="48"/>
      <c r="AX49" s="16"/>
    </row>
    <row r="50" spans="18:50">
      <c r="AP50" s="16"/>
      <c r="AQ50" s="16"/>
      <c r="AR50" s="16"/>
      <c r="AS50" s="16"/>
      <c r="AT50" s="16"/>
      <c r="AU50" s="16"/>
      <c r="AV50" s="16"/>
      <c r="AW50" s="16"/>
      <c r="AX50" s="16"/>
    </row>
    <row r="51" spans="18:50">
      <c r="AP51" s="16"/>
      <c r="AQ51" s="16"/>
      <c r="AR51" s="16"/>
      <c r="AS51" s="16"/>
      <c r="AT51" s="16"/>
      <c r="AU51" s="16"/>
      <c r="AV51" s="16"/>
      <c r="AW51" s="16"/>
      <c r="AX51" s="16"/>
    </row>
  </sheetData>
  <sheetProtection password="A593" sheet="1" objects="1" scenarios="1" selectLockedCells="1"/>
  <mergeCells count="219">
    <mergeCell ref="Z36:AC36"/>
    <mergeCell ref="Z37:AC37"/>
    <mergeCell ref="AD36:AH36"/>
    <mergeCell ref="AD37:AH37"/>
    <mergeCell ref="AD38:AH38"/>
    <mergeCell ref="Z14:AH17"/>
    <mergeCell ref="U31:X31"/>
    <mergeCell ref="U32:X32"/>
    <mergeCell ref="Z30:AC30"/>
    <mergeCell ref="AD30:AH30"/>
    <mergeCell ref="U36:X36"/>
    <mergeCell ref="U37:X37"/>
    <mergeCell ref="U38:X38"/>
    <mergeCell ref="A22:B22"/>
    <mergeCell ref="A23:B23"/>
    <mergeCell ref="A24:B24"/>
    <mergeCell ref="A25:B25"/>
    <mergeCell ref="M23:N23"/>
    <mergeCell ref="X12:Y12"/>
    <mergeCell ref="Z12:AH12"/>
    <mergeCell ref="Z35:AC35"/>
    <mergeCell ref="AD35:AH35"/>
    <mergeCell ref="Q16:W16"/>
    <mergeCell ref="A14:X15"/>
    <mergeCell ref="AJ12:AP12"/>
    <mergeCell ref="AJ13:AP15"/>
    <mergeCell ref="AJ16:AP16"/>
    <mergeCell ref="Z18:AH18"/>
    <mergeCell ref="Z19:AC20"/>
    <mergeCell ref="C17:F17"/>
    <mergeCell ref="AD19:AH20"/>
    <mergeCell ref="A18:X18"/>
    <mergeCell ref="M19:N20"/>
    <mergeCell ref="R19:T20"/>
    <mergeCell ref="A19:B20"/>
    <mergeCell ref="I16:N16"/>
    <mergeCell ref="C16:G16"/>
    <mergeCell ref="A35:B35"/>
    <mergeCell ref="A36:B36"/>
    <mergeCell ref="A37:B37"/>
    <mergeCell ref="F12:W12"/>
    <mergeCell ref="M35:N35"/>
    <mergeCell ref="M36:N36"/>
    <mergeCell ref="U33:X33"/>
    <mergeCell ref="U34:X34"/>
    <mergeCell ref="U35:X35"/>
    <mergeCell ref="U27:X27"/>
    <mergeCell ref="U28:X28"/>
    <mergeCell ref="U29:X29"/>
    <mergeCell ref="U30:X30"/>
    <mergeCell ref="A29:B29"/>
    <mergeCell ref="C29:L29"/>
    <mergeCell ref="O29:Q29"/>
    <mergeCell ref="M29:N29"/>
    <mergeCell ref="A34:B34"/>
    <mergeCell ref="A12:E12"/>
    <mergeCell ref="M33:N33"/>
    <mergeCell ref="M34:N34"/>
    <mergeCell ref="O19:Q20"/>
    <mergeCell ref="C19:L20"/>
    <mergeCell ref="R22:T22"/>
    <mergeCell ref="AJ1:AP2"/>
    <mergeCell ref="AJ3:AP4"/>
    <mergeCell ref="AJ5:AP6"/>
    <mergeCell ref="AJ10:AP11"/>
    <mergeCell ref="A6:AH7"/>
    <mergeCell ref="AC9:AH9"/>
    <mergeCell ref="AC10:AH10"/>
    <mergeCell ref="AC11:AH11"/>
    <mergeCell ref="A1:F2"/>
    <mergeCell ref="A3:F3"/>
    <mergeCell ref="G1:AA2"/>
    <mergeCell ref="X9:AB9"/>
    <mergeCell ref="X10:AB10"/>
    <mergeCell ref="X11:AB11"/>
    <mergeCell ref="F10:W10"/>
    <mergeCell ref="F9:W9"/>
    <mergeCell ref="A10:E10"/>
    <mergeCell ref="A9:E9"/>
    <mergeCell ref="F11:W11"/>
    <mergeCell ref="A11:E11"/>
    <mergeCell ref="AK7:AK8"/>
    <mergeCell ref="AL7:AM8"/>
    <mergeCell ref="AN7:AN8"/>
    <mergeCell ref="AO7:AP8"/>
    <mergeCell ref="A38:B38"/>
    <mergeCell ref="A39:B39"/>
    <mergeCell ref="A21:B21"/>
    <mergeCell ref="C21:L21"/>
    <mergeCell ref="M21:N21"/>
    <mergeCell ref="C36:L36"/>
    <mergeCell ref="C37:L37"/>
    <mergeCell ref="C22:L22"/>
    <mergeCell ref="C23:L23"/>
    <mergeCell ref="C24:L24"/>
    <mergeCell ref="A27:B27"/>
    <mergeCell ref="A31:B31"/>
    <mergeCell ref="A32:B32"/>
    <mergeCell ref="A33:B33"/>
    <mergeCell ref="A30:B30"/>
    <mergeCell ref="C30:L30"/>
    <mergeCell ref="M30:N30"/>
    <mergeCell ref="A26:B26"/>
    <mergeCell ref="A28:B28"/>
    <mergeCell ref="C28:L28"/>
    <mergeCell ref="C33:L33"/>
    <mergeCell ref="C34:L34"/>
    <mergeCell ref="C35:L35"/>
    <mergeCell ref="C38:L38"/>
    <mergeCell ref="U21:X21"/>
    <mergeCell ref="M28:N28"/>
    <mergeCell ref="O28:Q28"/>
    <mergeCell ref="U23:X23"/>
    <mergeCell ref="U24:X24"/>
    <mergeCell ref="U25:X25"/>
    <mergeCell ref="AD29:AH29"/>
    <mergeCell ref="AD21:AH21"/>
    <mergeCell ref="AD22:AH22"/>
    <mergeCell ref="AD23:AH23"/>
    <mergeCell ref="AD24:AH24"/>
    <mergeCell ref="AD25:AH25"/>
    <mergeCell ref="AD28:AH28"/>
    <mergeCell ref="M24:N24"/>
    <mergeCell ref="M25:N25"/>
    <mergeCell ref="M26:N26"/>
    <mergeCell ref="M27:N27"/>
    <mergeCell ref="O21:Q21"/>
    <mergeCell ref="R26:T26"/>
    <mergeCell ref="R27:T27"/>
    <mergeCell ref="R28:T28"/>
    <mergeCell ref="R29:T29"/>
    <mergeCell ref="O23:Q23"/>
    <mergeCell ref="O24:Q24"/>
    <mergeCell ref="Z29:AC29"/>
    <mergeCell ref="C27:L27"/>
    <mergeCell ref="C31:L31"/>
    <mergeCell ref="C32:L32"/>
    <mergeCell ref="U39:X39"/>
    <mergeCell ref="AD27:AH27"/>
    <mergeCell ref="AD31:AH31"/>
    <mergeCell ref="AD32:AH32"/>
    <mergeCell ref="AD33:AH33"/>
    <mergeCell ref="AD34:AH34"/>
    <mergeCell ref="Z34:AC34"/>
    <mergeCell ref="M37:N37"/>
    <mergeCell ref="M38:N38"/>
    <mergeCell ref="M39:N39"/>
    <mergeCell ref="R35:T35"/>
    <mergeCell ref="AD39:AH39"/>
    <mergeCell ref="M31:N31"/>
    <mergeCell ref="M32:N32"/>
    <mergeCell ref="R30:T30"/>
    <mergeCell ref="R31:T31"/>
    <mergeCell ref="R32:T32"/>
    <mergeCell ref="R37:T37"/>
    <mergeCell ref="O34:Q34"/>
    <mergeCell ref="R33:T33"/>
    <mergeCell ref="G42:T42"/>
    <mergeCell ref="C39:L39"/>
    <mergeCell ref="C25:L25"/>
    <mergeCell ref="C26:L26"/>
    <mergeCell ref="U43:X43"/>
    <mergeCell ref="P43:T43"/>
    <mergeCell ref="A40:T40"/>
    <mergeCell ref="Z21:AC21"/>
    <mergeCell ref="Z22:AC22"/>
    <mergeCell ref="Z23:AC23"/>
    <mergeCell ref="Z24:AC24"/>
    <mergeCell ref="Z25:AC25"/>
    <mergeCell ref="Z26:AC26"/>
    <mergeCell ref="Z38:AC38"/>
    <mergeCell ref="Z39:AC39"/>
    <mergeCell ref="Z27:AC27"/>
    <mergeCell ref="R34:T34"/>
    <mergeCell ref="G41:T41"/>
    <mergeCell ref="M22:N22"/>
    <mergeCell ref="U22:X22"/>
    <mergeCell ref="R23:T23"/>
    <mergeCell ref="R24:T24"/>
    <mergeCell ref="R25:T25"/>
    <mergeCell ref="R21:T21"/>
    <mergeCell ref="U40:X40"/>
    <mergeCell ref="O22:Q22"/>
    <mergeCell ref="O38:Q38"/>
    <mergeCell ref="O39:Q39"/>
    <mergeCell ref="O26:Q26"/>
    <mergeCell ref="O27:Q27"/>
    <mergeCell ref="O31:Q31"/>
    <mergeCell ref="O32:Q32"/>
    <mergeCell ref="O33:Q33"/>
    <mergeCell ref="O25:Q25"/>
    <mergeCell ref="O30:Q30"/>
    <mergeCell ref="O35:Q35"/>
    <mergeCell ref="O36:Q36"/>
    <mergeCell ref="O37:Q37"/>
    <mergeCell ref="R36:T36"/>
    <mergeCell ref="R38:T38"/>
    <mergeCell ref="R39:T39"/>
    <mergeCell ref="Z32:AC32"/>
    <mergeCell ref="U26:X26"/>
    <mergeCell ref="AJ29:AP35"/>
    <mergeCell ref="AJ39:AP43"/>
    <mergeCell ref="Y40:AI40"/>
    <mergeCell ref="Y42:AI42"/>
    <mergeCell ref="Z41:AC41"/>
    <mergeCell ref="Z43:AC43"/>
    <mergeCell ref="AJ23:AP28"/>
    <mergeCell ref="Z31:AC31"/>
    <mergeCell ref="Z33:AC33"/>
    <mergeCell ref="Y14:Y39"/>
    <mergeCell ref="U19:X20"/>
    <mergeCell ref="AJ20:AP20"/>
    <mergeCell ref="AJ17:AP19"/>
    <mergeCell ref="AD43:AH43"/>
    <mergeCell ref="Z28:AC28"/>
    <mergeCell ref="AD26:AH26"/>
    <mergeCell ref="U41:X41"/>
    <mergeCell ref="AD41:AH41"/>
    <mergeCell ref="U42:X42"/>
  </mergeCells>
  <dataValidations count="12">
    <dataValidation type="decimal" operator="lessThanOrEqual" allowBlank="1" showInputMessage="1" showErrorMessage="1" errorTitle="E1" error="The amount entered cannot exceed the extended price for this item." sqref="AK21:AN21" xr:uid="{00000000-0002-0000-0000-000000000000}">
      <formula1>V21</formula1>
    </dataValidation>
    <dataValidation type="decimal" operator="lessThanOrEqual" allowBlank="1" showInputMessage="1" showErrorMessage="1" errorTitle="E2" error="Amount entered exceeds remaining balance." sqref="AB32:AC33 AB29:AC30 AB23:AC23 Z21:Z39" xr:uid="{00000000-0002-0000-0000-000001000000}">
      <formula1>U21-#REF!</formula1>
    </dataValidation>
    <dataValidation type="decimal" operator="lessThanOrEqual" allowBlank="1" showInputMessage="1" showErrorMessage="1" errorTitle="E2" error="Amount entered exceeds remaining balance." sqref="AA21 AA25:AA27" xr:uid="{00000000-0002-0000-0000-000002000000}">
      <formula1>#REF!-AJ21</formula1>
    </dataValidation>
    <dataValidation type="decimal" operator="lessThanOrEqual" allowBlank="1" showInputMessage="1" showErrorMessage="1" errorTitle="E2" error="Amount entered exceeds remaining balance." sqref="AB21:AC21 AB24:AC27" xr:uid="{00000000-0002-0000-0000-000003000000}">
      <formula1>W21-AL21</formula1>
    </dataValidation>
    <dataValidation type="decimal" operator="lessThanOrEqual" allowBlank="1" showInputMessage="1" showErrorMessage="1" errorTitle="E2" error="Amount entered exceeds remaining balance." sqref="AA31 AA28" xr:uid="{00000000-0002-0000-0000-000004000000}">
      <formula1>#REF!-AJ25</formula1>
    </dataValidation>
    <dataValidation type="decimal" operator="lessThanOrEqual" allowBlank="1" showInputMessage="1" showErrorMessage="1" errorTitle="E2" error="Amount entered exceeds remaining balance." sqref="AA35:AA39" xr:uid="{00000000-0002-0000-0000-000005000000}">
      <formula1>#REF!-AJ30</formula1>
    </dataValidation>
    <dataValidation type="decimal" operator="lessThanOrEqual" allowBlank="1" showInputMessage="1" showErrorMessage="1" errorTitle="E2" error="Amount entered exceeds remaining balance." sqref="AB31:AC31 AB28:AC28" xr:uid="{00000000-0002-0000-0000-000006000000}">
      <formula1>W28-AL25</formula1>
    </dataValidation>
    <dataValidation type="decimal" operator="lessThanOrEqual" allowBlank="1" showInputMessage="1" showErrorMessage="1" errorTitle="E2" error="Amount entered exceeds remaining balance." sqref="AB34:AC39" xr:uid="{00000000-0002-0000-0000-000007000000}">
      <formula1>W34-AL29</formula1>
    </dataValidation>
    <dataValidation type="decimal" operator="lessThanOrEqual" allowBlank="1" showInputMessage="1" showErrorMessage="1" errorTitle="E2" error="Amount entered exceeds remaining balance." sqref="AB22:AC22" xr:uid="{00000000-0002-0000-0000-000008000000}">
      <formula1>W22-AL23</formula1>
    </dataValidation>
    <dataValidation type="decimal" operator="lessThanOrEqual" allowBlank="1" showInputMessage="1" showErrorMessage="1" errorTitle="E2" error="Amount entered exceeds remaining balance." sqref="AA22:AA23 AA32:AA34 AA29:AA30" xr:uid="{00000000-0002-0000-0000-000009000000}">
      <formula1>#REF!-#REF!</formula1>
    </dataValidation>
    <dataValidation type="decimal" operator="lessThanOrEqual" allowBlank="1" showInputMessage="1" showErrorMessage="1" errorTitle="E2" error="Amount entered exceeds remaining balance." sqref="AA24" xr:uid="{00000000-0002-0000-0000-00000A000000}">
      <formula1>#REF!-AJ23</formula1>
    </dataValidation>
    <dataValidation type="decimal" operator="lessThanOrEqual" allowBlank="1" showInputMessage="1" showErrorMessage="1" errorTitle="E1" error="The amount entered cannot exceed the extended price for this item." sqref="AJ21" xr:uid="{00000000-0002-0000-0000-00000C000000}">
      <formula1>#REF!</formula1>
    </dataValidation>
  </dataValidations>
  <printOptions horizontalCentered="1"/>
  <pageMargins left="0.25" right="0.25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51"/>
  <sheetViews>
    <sheetView showGridLines="0" zoomScaleNormal="100" workbookViewId="0">
      <selection activeCell="M25" sqref="M25:N25"/>
    </sheetView>
  </sheetViews>
  <sheetFormatPr defaultColWidth="2.6640625" defaultRowHeight="12"/>
  <cols>
    <col min="1" max="1" width="2.88671875" style="5" bestFit="1" customWidth="1"/>
    <col min="2" max="12" width="2.6640625" style="5"/>
    <col min="13" max="14" width="2.109375" style="5" customWidth="1"/>
    <col min="15" max="17" width="2.6640625" style="5"/>
    <col min="18" max="20" width="3.33203125" style="5" customWidth="1"/>
    <col min="21" max="24" width="3" style="5" customWidth="1"/>
    <col min="25" max="34" width="2.6640625" style="5"/>
    <col min="35" max="36" width="1.77734375" style="5" customWidth="1"/>
    <col min="37" max="41" width="2.6640625" style="5"/>
    <col min="42" max="42" width="2.109375" style="5" customWidth="1"/>
    <col min="43" max="16384" width="2.6640625" style="5"/>
  </cols>
  <sheetData>
    <row r="1" spans="1:59" ht="9" customHeight="1">
      <c r="A1" s="220">
        <f>Date_Submitted</f>
        <v>0</v>
      </c>
      <c r="B1" s="221"/>
      <c r="C1" s="221"/>
      <c r="D1" s="221"/>
      <c r="E1" s="221"/>
      <c r="F1" s="221"/>
      <c r="G1" s="174" t="s">
        <v>21</v>
      </c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3"/>
      <c r="AC1" s="3"/>
      <c r="AD1" s="3"/>
      <c r="AE1" s="3"/>
      <c r="AF1" s="3"/>
      <c r="AG1" s="3"/>
      <c r="AH1" s="3"/>
      <c r="AI1" s="3"/>
      <c r="AJ1" s="144" t="s">
        <v>15</v>
      </c>
      <c r="AK1" s="145"/>
      <c r="AL1" s="145"/>
      <c r="AM1" s="145"/>
      <c r="AN1" s="145"/>
      <c r="AO1" s="145"/>
      <c r="AP1" s="146"/>
      <c r="AQ1" s="4"/>
      <c r="AR1" s="4"/>
      <c r="AS1" s="4"/>
      <c r="AT1" s="4"/>
      <c r="AU1" s="4"/>
      <c r="AV1" s="4"/>
      <c r="AW1" s="4"/>
    </row>
    <row r="2" spans="1:59" ht="9" customHeight="1">
      <c r="A2" s="222"/>
      <c r="B2" s="223"/>
      <c r="C2" s="223"/>
      <c r="D2" s="223"/>
      <c r="E2" s="223"/>
      <c r="F2" s="223"/>
      <c r="G2" s="174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3"/>
      <c r="AC2" s="3"/>
      <c r="AD2" s="3"/>
      <c r="AE2" s="3"/>
      <c r="AF2" s="3"/>
      <c r="AG2" s="3"/>
      <c r="AH2" s="3"/>
      <c r="AI2" s="3"/>
      <c r="AJ2" s="147"/>
      <c r="AK2" s="148"/>
      <c r="AL2" s="148"/>
      <c r="AM2" s="148"/>
      <c r="AN2" s="148"/>
      <c r="AO2" s="148"/>
      <c r="AP2" s="149"/>
      <c r="AQ2" s="6"/>
      <c r="AR2" s="6"/>
      <c r="AS2" s="6"/>
      <c r="AT2" s="6"/>
      <c r="AU2" s="6"/>
      <c r="AV2" s="6"/>
      <c r="AW2" s="6"/>
    </row>
    <row r="3" spans="1:59" ht="15" customHeight="1">
      <c r="A3" s="173" t="s">
        <v>16</v>
      </c>
      <c r="B3" s="173"/>
      <c r="C3" s="173"/>
      <c r="D3" s="173"/>
      <c r="E3" s="173"/>
      <c r="F3" s="173"/>
      <c r="G3" s="6"/>
      <c r="H3" s="6"/>
      <c r="I3" s="6"/>
      <c r="J3" s="7"/>
      <c r="K3" s="8" t="s">
        <v>12</v>
      </c>
      <c r="O3" s="8"/>
      <c r="P3" s="8"/>
      <c r="Q3" s="8"/>
      <c r="R3" s="8"/>
      <c r="S3" s="8"/>
      <c r="T3" s="8"/>
      <c r="U3" s="8"/>
      <c r="V3" s="8"/>
      <c r="W3" s="9" t="s">
        <v>22</v>
      </c>
      <c r="X3" s="10"/>
      <c r="Y3" s="10"/>
      <c r="AC3" s="9"/>
      <c r="AD3" s="9"/>
      <c r="AE3" s="9"/>
      <c r="AF3" s="9"/>
      <c r="AG3" s="9"/>
      <c r="AH3" s="9"/>
      <c r="AI3" s="9"/>
      <c r="AJ3" s="224">
        <f>AP_Permit</f>
        <v>0</v>
      </c>
      <c r="AK3" s="225"/>
      <c r="AL3" s="225"/>
      <c r="AM3" s="225"/>
      <c r="AN3" s="225"/>
      <c r="AO3" s="225"/>
      <c r="AP3" s="226"/>
      <c r="AQ3" s="6"/>
      <c r="AR3" s="6"/>
      <c r="AS3" s="6"/>
      <c r="AT3" s="6"/>
    </row>
    <row r="4" spans="1:59" ht="15" customHeight="1">
      <c r="F4" s="11"/>
      <c r="G4" s="11"/>
      <c r="H4" s="11"/>
      <c r="I4" s="11"/>
      <c r="J4" s="7"/>
      <c r="K4" s="8" t="s">
        <v>13</v>
      </c>
      <c r="O4" s="8"/>
      <c r="P4" s="8"/>
      <c r="Q4" s="8"/>
      <c r="R4" s="8"/>
      <c r="S4" s="8"/>
      <c r="T4" s="8"/>
      <c r="U4" s="8"/>
      <c r="V4" s="8"/>
      <c r="W4" s="9" t="s">
        <v>14</v>
      </c>
      <c r="X4" s="10"/>
      <c r="Y4" s="10"/>
      <c r="AC4" s="9"/>
      <c r="AD4" s="9"/>
      <c r="AE4" s="9"/>
      <c r="AF4" s="9"/>
      <c r="AG4" s="9"/>
      <c r="AH4" s="9"/>
      <c r="AI4" s="9"/>
      <c r="AJ4" s="227"/>
      <c r="AK4" s="228"/>
      <c r="AL4" s="228"/>
      <c r="AM4" s="228"/>
      <c r="AN4" s="228"/>
      <c r="AO4" s="228"/>
      <c r="AP4" s="229"/>
      <c r="AQ4" s="12"/>
      <c r="AR4" s="12"/>
      <c r="AS4" s="12"/>
      <c r="AT4" s="12"/>
      <c r="AU4" s="12"/>
      <c r="AV4" s="12"/>
      <c r="AW4" s="12"/>
    </row>
    <row r="5" spans="1:59" ht="8.25" customHeight="1">
      <c r="AJ5" s="156" t="s">
        <v>17</v>
      </c>
      <c r="AK5" s="157"/>
      <c r="AL5" s="157"/>
      <c r="AM5" s="157"/>
      <c r="AN5" s="157"/>
      <c r="AO5" s="157"/>
      <c r="AP5" s="158"/>
    </row>
    <row r="6" spans="1:59" ht="7.5" customHeight="1">
      <c r="A6" s="165" t="s">
        <v>11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3"/>
      <c r="AJ6" s="156"/>
      <c r="AK6" s="157"/>
      <c r="AL6" s="157"/>
      <c r="AM6" s="157"/>
      <c r="AN6" s="157"/>
      <c r="AO6" s="157"/>
      <c r="AP6" s="158"/>
      <c r="AQ6" s="13"/>
      <c r="AR6" s="13"/>
      <c r="AS6" s="13"/>
      <c r="AT6" s="13"/>
      <c r="AU6" s="13"/>
      <c r="AV6" s="13"/>
      <c r="AW6" s="13"/>
    </row>
    <row r="7" spans="1:59" ht="7.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3"/>
      <c r="AJ7" s="14"/>
      <c r="AK7" s="186"/>
      <c r="AL7" s="188" t="s">
        <v>33</v>
      </c>
      <c r="AM7" s="189"/>
      <c r="AN7" s="186"/>
      <c r="AO7" s="188" t="s">
        <v>34</v>
      </c>
      <c r="AP7" s="190"/>
      <c r="AQ7" s="13"/>
      <c r="AR7" s="13"/>
      <c r="AS7" s="13"/>
      <c r="AT7" s="13"/>
      <c r="AU7" s="13"/>
      <c r="AV7" s="13"/>
      <c r="AW7" s="13"/>
    </row>
    <row r="8" spans="1:59" ht="9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87"/>
      <c r="AL8" s="188"/>
      <c r="AM8" s="189"/>
      <c r="AN8" s="187"/>
      <c r="AO8" s="188"/>
      <c r="AP8" s="190"/>
    </row>
    <row r="9" spans="1:59" ht="15" customHeight="1">
      <c r="A9" s="176" t="s">
        <v>9</v>
      </c>
      <c r="B9" s="177"/>
      <c r="C9" s="177"/>
      <c r="D9" s="177"/>
      <c r="E9" s="177"/>
      <c r="F9" s="238">
        <f>Proj_Name</f>
        <v>0</v>
      </c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40"/>
      <c r="X9" s="176" t="s">
        <v>28</v>
      </c>
      <c r="Y9" s="177"/>
      <c r="Z9" s="177"/>
      <c r="AA9" s="177"/>
      <c r="AB9" s="177"/>
      <c r="AC9" s="230">
        <f>Phone_Voice</f>
        <v>0</v>
      </c>
      <c r="AD9" s="231"/>
      <c r="AE9" s="231"/>
      <c r="AF9" s="231"/>
      <c r="AG9" s="231"/>
      <c r="AH9" s="207"/>
      <c r="AI9" s="18"/>
      <c r="AJ9" s="17"/>
      <c r="AK9" s="16"/>
      <c r="AL9" s="16"/>
      <c r="AM9" s="16"/>
      <c r="AN9" s="16"/>
      <c r="AO9" s="16"/>
      <c r="AP9" s="19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</row>
    <row r="10" spans="1:59" ht="15" customHeight="1">
      <c r="A10" s="176" t="s">
        <v>23</v>
      </c>
      <c r="B10" s="177"/>
      <c r="C10" s="177"/>
      <c r="D10" s="177"/>
      <c r="E10" s="177"/>
      <c r="F10" s="238">
        <f>Ph_Sec_Lot</f>
        <v>0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40"/>
      <c r="X10" s="176" t="s">
        <v>29</v>
      </c>
      <c r="Y10" s="177"/>
      <c r="Z10" s="177"/>
      <c r="AA10" s="177"/>
      <c r="AB10" s="177"/>
      <c r="AC10" s="230">
        <f>Phone_Fax</f>
        <v>0</v>
      </c>
      <c r="AD10" s="231"/>
      <c r="AE10" s="231"/>
      <c r="AF10" s="231"/>
      <c r="AG10" s="231"/>
      <c r="AH10" s="207"/>
      <c r="AI10" s="50"/>
      <c r="AJ10" s="232">
        <f>AP_Proj</f>
        <v>0</v>
      </c>
      <c r="AK10" s="233"/>
      <c r="AL10" s="233"/>
      <c r="AM10" s="233"/>
      <c r="AN10" s="233"/>
      <c r="AO10" s="233"/>
      <c r="AP10" s="234"/>
      <c r="AQ10" s="16"/>
      <c r="AR10" s="1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</row>
    <row r="11" spans="1:59" ht="15" customHeight="1">
      <c r="A11" s="176" t="s">
        <v>10</v>
      </c>
      <c r="B11" s="177"/>
      <c r="C11" s="177"/>
      <c r="D11" s="177"/>
      <c r="E11" s="177"/>
      <c r="F11" s="238">
        <f>Submitted_By</f>
        <v>0</v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176" t="s">
        <v>30</v>
      </c>
      <c r="Y11" s="177"/>
      <c r="Z11" s="177"/>
      <c r="AA11" s="177"/>
      <c r="AB11" s="177"/>
      <c r="AC11" s="181">
        <f>Phone_Cell</f>
        <v>0</v>
      </c>
      <c r="AD11" s="173"/>
      <c r="AE11" s="173"/>
      <c r="AF11" s="173"/>
      <c r="AG11" s="173"/>
      <c r="AH11" s="182"/>
      <c r="AI11" s="50"/>
      <c r="AJ11" s="235"/>
      <c r="AK11" s="236"/>
      <c r="AL11" s="236"/>
      <c r="AM11" s="236"/>
      <c r="AN11" s="236"/>
      <c r="AO11" s="236"/>
      <c r="AP11" s="237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</row>
    <row r="12" spans="1:59" ht="15" customHeight="1">
      <c r="A12" s="176" t="s">
        <v>18</v>
      </c>
      <c r="B12" s="177"/>
      <c r="C12" s="177"/>
      <c r="D12" s="177"/>
      <c r="E12" s="177"/>
      <c r="F12" s="238">
        <f>Mailing_Address</f>
        <v>0</v>
      </c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40"/>
      <c r="X12" s="212" t="s">
        <v>38</v>
      </c>
      <c r="Y12" s="213"/>
      <c r="Z12" s="230">
        <f>EMail</f>
        <v>0</v>
      </c>
      <c r="AA12" s="231"/>
      <c r="AB12" s="231"/>
      <c r="AC12" s="231"/>
      <c r="AD12" s="231"/>
      <c r="AE12" s="231"/>
      <c r="AF12" s="231"/>
      <c r="AG12" s="231"/>
      <c r="AH12" s="207"/>
      <c r="AI12" s="50"/>
      <c r="AJ12" s="156" t="s">
        <v>35</v>
      </c>
      <c r="AK12" s="157"/>
      <c r="AL12" s="157"/>
      <c r="AM12" s="157"/>
      <c r="AN12" s="157"/>
      <c r="AO12" s="157"/>
      <c r="AP12" s="158"/>
      <c r="AQ12" s="16"/>
      <c r="AR12" s="22"/>
      <c r="AS12" s="22"/>
      <c r="AT12" s="22"/>
      <c r="AU12" s="16"/>
      <c r="AV12" s="16"/>
      <c r="AW12" s="16"/>
      <c r="AX12" s="16"/>
      <c r="AY12" s="16"/>
      <c r="AZ12" s="22"/>
      <c r="BA12" s="22"/>
      <c r="BB12" s="12"/>
      <c r="BC12" s="12"/>
      <c r="BD12" s="12"/>
      <c r="BE12" s="12"/>
      <c r="BF12" s="12"/>
      <c r="BG12" s="16"/>
    </row>
    <row r="13" spans="1:59" ht="9" customHeight="1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16"/>
      <c r="AJ13" s="195"/>
      <c r="AK13" s="196"/>
      <c r="AL13" s="196"/>
      <c r="AM13" s="196"/>
      <c r="AN13" s="196"/>
      <c r="AO13" s="196"/>
      <c r="AP13" s="197"/>
      <c r="AR13" s="22"/>
      <c r="AS13" s="22"/>
      <c r="AT13" s="22"/>
      <c r="AU13" s="16"/>
      <c r="AV13" s="16"/>
      <c r="AW13" s="16"/>
      <c r="AX13" s="16"/>
      <c r="AY13" s="16"/>
      <c r="AZ13" s="22"/>
      <c r="BA13" s="22"/>
      <c r="BB13" s="12"/>
      <c r="BC13" s="12"/>
      <c r="BD13" s="12"/>
      <c r="BE13" s="12"/>
      <c r="BF13" s="12"/>
      <c r="BG13" s="16"/>
    </row>
    <row r="14" spans="1:59" ht="9" customHeight="1">
      <c r="A14" s="192" t="s">
        <v>32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4"/>
      <c r="Y14" s="97"/>
      <c r="Z14" s="214" t="s">
        <v>31</v>
      </c>
      <c r="AA14" s="214"/>
      <c r="AB14" s="214"/>
      <c r="AC14" s="214"/>
      <c r="AD14" s="214"/>
      <c r="AE14" s="214"/>
      <c r="AF14" s="214"/>
      <c r="AG14" s="214"/>
      <c r="AH14" s="215"/>
      <c r="AI14" s="25"/>
      <c r="AJ14" s="198"/>
      <c r="AK14" s="199"/>
      <c r="AL14" s="199"/>
      <c r="AM14" s="199"/>
      <c r="AN14" s="199"/>
      <c r="AO14" s="199"/>
      <c r="AP14" s="200"/>
      <c r="AQ14" s="26"/>
      <c r="AR14" s="22"/>
      <c r="AS14" s="22"/>
      <c r="AT14" s="22"/>
      <c r="AU14" s="22"/>
      <c r="AV14" s="22"/>
      <c r="AW14" s="22"/>
      <c r="AX14" s="22"/>
      <c r="AY14" s="22"/>
      <c r="AZ14" s="12"/>
      <c r="BA14" s="12"/>
      <c r="BB14" s="12"/>
      <c r="BC14" s="12"/>
      <c r="BD14" s="12"/>
      <c r="BE14" s="12"/>
      <c r="BF14" s="12"/>
      <c r="BG14" s="16"/>
    </row>
    <row r="15" spans="1:59" ht="9" customHeight="1">
      <c r="A15" s="192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4"/>
      <c r="Y15" s="80"/>
      <c r="Z15" s="216"/>
      <c r="AA15" s="216"/>
      <c r="AB15" s="216"/>
      <c r="AC15" s="216"/>
      <c r="AD15" s="216"/>
      <c r="AE15" s="216"/>
      <c r="AF15" s="216"/>
      <c r="AG15" s="216"/>
      <c r="AH15" s="217"/>
      <c r="AI15" s="25"/>
      <c r="AJ15" s="201"/>
      <c r="AK15" s="202"/>
      <c r="AL15" s="202"/>
      <c r="AM15" s="202"/>
      <c r="AN15" s="202"/>
      <c r="AO15" s="202"/>
      <c r="AP15" s="203"/>
      <c r="AQ15" s="26"/>
      <c r="AR15" s="22"/>
      <c r="AS15" s="22"/>
      <c r="AT15" s="22"/>
      <c r="AU15" s="22"/>
      <c r="AV15" s="22"/>
      <c r="AW15" s="22"/>
      <c r="AX15" s="22"/>
      <c r="AY15" s="22"/>
      <c r="AZ15" s="12"/>
      <c r="BA15" s="12"/>
      <c r="BB15" s="12"/>
      <c r="BC15" s="12"/>
      <c r="BD15" s="12"/>
      <c r="BE15" s="12"/>
      <c r="BF15" s="12"/>
      <c r="BG15" s="16"/>
    </row>
    <row r="16" spans="1:59" ht="15" customHeight="1">
      <c r="A16" s="15"/>
      <c r="B16" s="1"/>
      <c r="C16" s="211" t="s">
        <v>46</v>
      </c>
      <c r="D16" s="211"/>
      <c r="E16" s="211"/>
      <c r="F16" s="211"/>
      <c r="G16" s="211"/>
      <c r="H16" s="2"/>
      <c r="I16" s="191" t="s">
        <v>26</v>
      </c>
      <c r="J16" s="191"/>
      <c r="K16" s="191"/>
      <c r="L16" s="191"/>
      <c r="M16" s="191"/>
      <c r="N16" s="191"/>
      <c r="O16" s="49"/>
      <c r="P16" s="2"/>
      <c r="Q16" s="191" t="s">
        <v>20</v>
      </c>
      <c r="R16" s="191"/>
      <c r="S16" s="191"/>
      <c r="T16" s="191"/>
      <c r="U16" s="191"/>
      <c r="V16" s="191"/>
      <c r="W16" s="191"/>
      <c r="X16" s="28"/>
      <c r="Y16" s="80"/>
      <c r="Z16" s="216"/>
      <c r="AA16" s="216"/>
      <c r="AB16" s="216"/>
      <c r="AC16" s="216"/>
      <c r="AD16" s="216"/>
      <c r="AE16" s="216"/>
      <c r="AF16" s="216"/>
      <c r="AG16" s="216"/>
      <c r="AH16" s="217"/>
      <c r="AI16" s="25"/>
      <c r="AJ16" s="156" t="s">
        <v>36</v>
      </c>
      <c r="AK16" s="157"/>
      <c r="AL16" s="157"/>
      <c r="AM16" s="157"/>
      <c r="AN16" s="157"/>
      <c r="AO16" s="157"/>
      <c r="AP16" s="158"/>
      <c r="AQ16" s="29"/>
      <c r="AR16" s="22"/>
      <c r="AS16" s="22"/>
      <c r="AT16" s="22"/>
      <c r="AU16" s="22"/>
      <c r="AV16" s="22"/>
      <c r="AW16" s="22"/>
      <c r="AX16" s="22"/>
      <c r="AY16" s="22"/>
      <c r="AZ16" s="12"/>
      <c r="BA16" s="12"/>
      <c r="BB16" s="12"/>
      <c r="BC16" s="12"/>
      <c r="BD16" s="12"/>
      <c r="BE16" s="12"/>
      <c r="BF16" s="12"/>
      <c r="BG16" s="16"/>
    </row>
    <row r="17" spans="1:59" ht="9" customHeight="1">
      <c r="A17" s="30"/>
      <c r="B17" s="31">
        <f>IF(B16="X", 1, 0)</f>
        <v>0</v>
      </c>
      <c r="C17" s="209">
        <f>SUM(EXTENDED)*20%</f>
        <v>0</v>
      </c>
      <c r="D17" s="209"/>
      <c r="E17" s="209"/>
      <c r="F17" s="209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24"/>
      <c r="V17" s="24"/>
      <c r="W17" s="24"/>
      <c r="X17" s="33">
        <f>B17</f>
        <v>0</v>
      </c>
      <c r="Y17" s="80"/>
      <c r="Z17" s="218"/>
      <c r="AA17" s="218"/>
      <c r="AB17" s="218"/>
      <c r="AC17" s="218"/>
      <c r="AD17" s="218"/>
      <c r="AE17" s="218"/>
      <c r="AF17" s="218"/>
      <c r="AG17" s="218"/>
      <c r="AH17" s="219"/>
      <c r="AI17" s="25"/>
      <c r="AJ17" s="108"/>
      <c r="AK17" s="109"/>
      <c r="AL17" s="109"/>
      <c r="AM17" s="109"/>
      <c r="AN17" s="109"/>
      <c r="AO17" s="109"/>
      <c r="AP17" s="110"/>
      <c r="AQ17" s="29"/>
      <c r="AR17" s="16"/>
      <c r="AS17" s="16"/>
      <c r="AT17" s="34"/>
      <c r="AU17" s="34"/>
      <c r="AV17" s="34"/>
      <c r="AW17" s="22"/>
      <c r="AX17" s="22"/>
      <c r="AY17" s="22"/>
      <c r="AZ17" s="12"/>
      <c r="BA17" s="12"/>
      <c r="BB17" s="12"/>
      <c r="BC17" s="12"/>
      <c r="BD17" s="12"/>
      <c r="BE17" s="12"/>
      <c r="BF17" s="12"/>
      <c r="BG17" s="16"/>
    </row>
    <row r="18" spans="1:59" ht="12.75" customHeight="1">
      <c r="A18" s="204" t="s">
        <v>7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6"/>
      <c r="Y18" s="98"/>
      <c r="Z18" s="204" t="s">
        <v>8</v>
      </c>
      <c r="AA18" s="205"/>
      <c r="AB18" s="205"/>
      <c r="AC18" s="205"/>
      <c r="AD18" s="205"/>
      <c r="AE18" s="205"/>
      <c r="AF18" s="205"/>
      <c r="AG18" s="205"/>
      <c r="AH18" s="206"/>
      <c r="AI18" s="35"/>
      <c r="AJ18" s="111"/>
      <c r="AK18" s="112"/>
      <c r="AL18" s="112"/>
      <c r="AM18" s="112"/>
      <c r="AN18" s="112"/>
      <c r="AO18" s="112"/>
      <c r="AP18" s="113"/>
      <c r="AQ18" s="26"/>
      <c r="AR18" s="16"/>
      <c r="AS18" s="16"/>
      <c r="AT18" s="16"/>
      <c r="AU18" s="16"/>
      <c r="AV18" s="16"/>
      <c r="AW18" s="16"/>
      <c r="AX18" s="22"/>
      <c r="AY18" s="22"/>
      <c r="AZ18" s="12"/>
      <c r="BA18" s="12"/>
      <c r="BB18" s="12"/>
      <c r="BC18" s="12"/>
      <c r="BD18" s="12"/>
      <c r="BE18" s="12"/>
      <c r="BF18" s="12"/>
      <c r="BG18" s="16"/>
    </row>
    <row r="19" spans="1:59" ht="12.95" customHeight="1">
      <c r="A19" s="210" t="s">
        <v>0</v>
      </c>
      <c r="B19" s="210"/>
      <c r="C19" s="181" t="s">
        <v>1</v>
      </c>
      <c r="D19" s="173"/>
      <c r="E19" s="173"/>
      <c r="F19" s="173"/>
      <c r="G19" s="173"/>
      <c r="H19" s="173"/>
      <c r="I19" s="173"/>
      <c r="J19" s="173"/>
      <c r="K19" s="173"/>
      <c r="L19" s="182"/>
      <c r="M19" s="99" t="s">
        <v>24</v>
      </c>
      <c r="N19" s="101"/>
      <c r="O19" s="99" t="s">
        <v>2</v>
      </c>
      <c r="P19" s="100"/>
      <c r="Q19" s="101"/>
      <c r="R19" s="99" t="s">
        <v>3</v>
      </c>
      <c r="S19" s="100"/>
      <c r="T19" s="101"/>
      <c r="U19" s="210" t="s">
        <v>4</v>
      </c>
      <c r="V19" s="210"/>
      <c r="W19" s="210"/>
      <c r="X19" s="210"/>
      <c r="Y19" s="98"/>
      <c r="Z19" s="207" t="s">
        <v>5</v>
      </c>
      <c r="AA19" s="208"/>
      <c r="AB19" s="208"/>
      <c r="AC19" s="208"/>
      <c r="AD19" s="210" t="s">
        <v>6</v>
      </c>
      <c r="AE19" s="210"/>
      <c r="AF19" s="210"/>
      <c r="AG19" s="210"/>
      <c r="AH19" s="210"/>
      <c r="AI19" s="36"/>
      <c r="AJ19" s="114"/>
      <c r="AK19" s="115"/>
      <c r="AL19" s="115"/>
      <c r="AM19" s="115"/>
      <c r="AN19" s="115"/>
      <c r="AO19" s="115"/>
      <c r="AP19" s="116"/>
      <c r="AR19" s="16"/>
      <c r="AS19" s="16"/>
      <c r="AT19" s="16"/>
      <c r="AU19" s="16"/>
      <c r="AV19" s="16"/>
      <c r="AW19" s="16"/>
      <c r="AX19" s="22"/>
      <c r="AY19" s="22"/>
      <c r="AZ19" s="12"/>
      <c r="BA19" s="12"/>
      <c r="BB19" s="12"/>
      <c r="BC19" s="12"/>
      <c r="BD19" s="12"/>
      <c r="BE19" s="12"/>
      <c r="BF19" s="12"/>
      <c r="BG19" s="16"/>
    </row>
    <row r="20" spans="1:59" ht="12.95" customHeight="1" thickBot="1">
      <c r="A20" s="210"/>
      <c r="B20" s="210"/>
      <c r="C20" s="183"/>
      <c r="D20" s="184"/>
      <c r="E20" s="184"/>
      <c r="F20" s="184"/>
      <c r="G20" s="184"/>
      <c r="H20" s="184"/>
      <c r="I20" s="184"/>
      <c r="J20" s="184"/>
      <c r="K20" s="184"/>
      <c r="L20" s="185"/>
      <c r="M20" s="102"/>
      <c r="N20" s="104"/>
      <c r="O20" s="102"/>
      <c r="P20" s="103"/>
      <c r="Q20" s="104"/>
      <c r="R20" s="102"/>
      <c r="S20" s="103"/>
      <c r="T20" s="104"/>
      <c r="U20" s="210"/>
      <c r="V20" s="210"/>
      <c r="W20" s="210"/>
      <c r="X20" s="210"/>
      <c r="Y20" s="98"/>
      <c r="Z20" s="207"/>
      <c r="AA20" s="208"/>
      <c r="AB20" s="208"/>
      <c r="AC20" s="208"/>
      <c r="AD20" s="210"/>
      <c r="AE20" s="210"/>
      <c r="AF20" s="210"/>
      <c r="AG20" s="210"/>
      <c r="AH20" s="210"/>
      <c r="AI20" s="36"/>
      <c r="AJ20" s="105" t="s">
        <v>37</v>
      </c>
      <c r="AK20" s="106"/>
      <c r="AL20" s="106"/>
      <c r="AM20" s="106"/>
      <c r="AN20" s="106"/>
      <c r="AO20" s="106"/>
      <c r="AP20" s="107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</row>
    <row r="21" spans="1:59" ht="15">
      <c r="A21" s="256" t="s">
        <v>42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8">
        <f>SUBTOTAL1</f>
        <v>0</v>
      </c>
      <c r="V21" s="258"/>
      <c r="W21" s="258"/>
      <c r="X21" s="258"/>
      <c r="Y21" s="98"/>
      <c r="Z21" s="241"/>
      <c r="AA21" s="242"/>
      <c r="AB21" s="242"/>
      <c r="AC21" s="242"/>
      <c r="AD21" s="243"/>
      <c r="AE21" s="243"/>
      <c r="AF21" s="243"/>
      <c r="AG21" s="243"/>
      <c r="AH21" s="243"/>
      <c r="AI21" s="54"/>
      <c r="AJ21" s="54"/>
      <c r="AK21" s="54"/>
      <c r="AL21" s="54"/>
      <c r="AM21" s="54"/>
      <c r="AN21" s="54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</row>
    <row r="22" spans="1:59" ht="15">
      <c r="A22" s="244">
        <v>20</v>
      </c>
      <c r="B22" s="244"/>
      <c r="C22" s="245"/>
      <c r="D22" s="246"/>
      <c r="E22" s="246"/>
      <c r="F22" s="246"/>
      <c r="G22" s="246"/>
      <c r="H22" s="246"/>
      <c r="I22" s="246"/>
      <c r="J22" s="246"/>
      <c r="K22" s="246"/>
      <c r="L22" s="247"/>
      <c r="M22" s="248"/>
      <c r="N22" s="249"/>
      <c r="O22" s="250"/>
      <c r="P22" s="251"/>
      <c r="Q22" s="252"/>
      <c r="R22" s="253"/>
      <c r="S22" s="254"/>
      <c r="T22" s="255"/>
      <c r="U22" s="259">
        <f t="shared" ref="U22:U39" si="0">SUM(O22*R22)</f>
        <v>0</v>
      </c>
      <c r="V22" s="260"/>
      <c r="W22" s="260"/>
      <c r="X22" s="261"/>
      <c r="Y22" s="98"/>
      <c r="Z22" s="241"/>
      <c r="AA22" s="242"/>
      <c r="AB22" s="242"/>
      <c r="AC22" s="242"/>
      <c r="AD22" s="243"/>
      <c r="AE22" s="243"/>
      <c r="AF22" s="243"/>
      <c r="AG22" s="243"/>
      <c r="AH22" s="243"/>
      <c r="AI22" s="54"/>
    </row>
    <row r="23" spans="1:59" ht="15">
      <c r="A23" s="244">
        <v>21</v>
      </c>
      <c r="B23" s="244"/>
      <c r="C23" s="245"/>
      <c r="D23" s="246"/>
      <c r="E23" s="246"/>
      <c r="F23" s="246"/>
      <c r="G23" s="246"/>
      <c r="H23" s="246"/>
      <c r="I23" s="246"/>
      <c r="J23" s="246"/>
      <c r="K23" s="246"/>
      <c r="L23" s="247"/>
      <c r="M23" s="248"/>
      <c r="N23" s="249"/>
      <c r="O23" s="250"/>
      <c r="P23" s="251"/>
      <c r="Q23" s="252"/>
      <c r="R23" s="253"/>
      <c r="S23" s="254"/>
      <c r="T23" s="255"/>
      <c r="U23" s="259">
        <f t="shared" si="0"/>
        <v>0</v>
      </c>
      <c r="V23" s="260"/>
      <c r="W23" s="260"/>
      <c r="X23" s="261"/>
      <c r="Y23" s="98"/>
      <c r="Z23" s="241"/>
      <c r="AA23" s="242"/>
      <c r="AB23" s="242"/>
      <c r="AC23" s="242"/>
      <c r="AD23" s="243"/>
      <c r="AE23" s="243"/>
      <c r="AF23" s="243"/>
      <c r="AG23" s="243"/>
      <c r="AH23" s="243"/>
      <c r="AI23" s="54"/>
      <c r="AJ23" s="88" t="s">
        <v>40</v>
      </c>
      <c r="AK23" s="89"/>
      <c r="AL23" s="89"/>
      <c r="AM23" s="89"/>
      <c r="AN23" s="89"/>
      <c r="AO23" s="89"/>
      <c r="AP23" s="90"/>
    </row>
    <row r="24" spans="1:59" ht="15" customHeight="1">
      <c r="A24" s="244">
        <v>22</v>
      </c>
      <c r="B24" s="244"/>
      <c r="C24" s="245"/>
      <c r="D24" s="246"/>
      <c r="E24" s="246"/>
      <c r="F24" s="246"/>
      <c r="G24" s="246"/>
      <c r="H24" s="246"/>
      <c r="I24" s="246"/>
      <c r="J24" s="246"/>
      <c r="K24" s="246"/>
      <c r="L24" s="247"/>
      <c r="M24" s="248"/>
      <c r="N24" s="249"/>
      <c r="O24" s="250"/>
      <c r="P24" s="251"/>
      <c r="Q24" s="252"/>
      <c r="R24" s="253"/>
      <c r="S24" s="254"/>
      <c r="T24" s="255"/>
      <c r="U24" s="259">
        <f t="shared" si="0"/>
        <v>0</v>
      </c>
      <c r="V24" s="260"/>
      <c r="W24" s="260"/>
      <c r="X24" s="261"/>
      <c r="Y24" s="98"/>
      <c r="Z24" s="241"/>
      <c r="AA24" s="242"/>
      <c r="AB24" s="242"/>
      <c r="AC24" s="242"/>
      <c r="AD24" s="243"/>
      <c r="AE24" s="243"/>
      <c r="AF24" s="243"/>
      <c r="AG24" s="243"/>
      <c r="AH24" s="243"/>
      <c r="AJ24" s="91"/>
      <c r="AK24" s="92"/>
      <c r="AL24" s="92"/>
      <c r="AM24" s="92"/>
      <c r="AN24" s="92"/>
      <c r="AO24" s="92"/>
      <c r="AP24" s="93"/>
    </row>
    <row r="25" spans="1:59" ht="15">
      <c r="A25" s="244">
        <v>23</v>
      </c>
      <c r="B25" s="244"/>
      <c r="C25" s="245"/>
      <c r="D25" s="246"/>
      <c r="E25" s="246"/>
      <c r="F25" s="246"/>
      <c r="G25" s="246"/>
      <c r="H25" s="246"/>
      <c r="I25" s="246"/>
      <c r="J25" s="246"/>
      <c r="K25" s="246"/>
      <c r="L25" s="247"/>
      <c r="M25" s="248"/>
      <c r="N25" s="249"/>
      <c r="O25" s="250"/>
      <c r="P25" s="251"/>
      <c r="Q25" s="252"/>
      <c r="R25" s="253"/>
      <c r="S25" s="254"/>
      <c r="T25" s="255"/>
      <c r="U25" s="259">
        <f t="shared" si="0"/>
        <v>0</v>
      </c>
      <c r="V25" s="260"/>
      <c r="W25" s="260"/>
      <c r="X25" s="261"/>
      <c r="Y25" s="98"/>
      <c r="Z25" s="241"/>
      <c r="AA25" s="242"/>
      <c r="AB25" s="242"/>
      <c r="AC25" s="242"/>
      <c r="AD25" s="243"/>
      <c r="AE25" s="243"/>
      <c r="AF25" s="243"/>
      <c r="AG25" s="243"/>
      <c r="AH25" s="243"/>
      <c r="AJ25" s="91"/>
      <c r="AK25" s="92"/>
      <c r="AL25" s="92"/>
      <c r="AM25" s="92"/>
      <c r="AN25" s="92"/>
      <c r="AO25" s="92"/>
      <c r="AP25" s="93"/>
    </row>
    <row r="26" spans="1:59" ht="15">
      <c r="A26" s="244">
        <v>24</v>
      </c>
      <c r="B26" s="244"/>
      <c r="C26" s="245"/>
      <c r="D26" s="246"/>
      <c r="E26" s="246"/>
      <c r="F26" s="246"/>
      <c r="G26" s="246"/>
      <c r="H26" s="246"/>
      <c r="I26" s="246"/>
      <c r="J26" s="246"/>
      <c r="K26" s="246"/>
      <c r="L26" s="247"/>
      <c r="M26" s="248"/>
      <c r="N26" s="249"/>
      <c r="O26" s="250"/>
      <c r="P26" s="251"/>
      <c r="Q26" s="252"/>
      <c r="R26" s="253"/>
      <c r="S26" s="254"/>
      <c r="T26" s="255"/>
      <c r="U26" s="259">
        <f t="shared" si="0"/>
        <v>0</v>
      </c>
      <c r="V26" s="260"/>
      <c r="W26" s="260"/>
      <c r="X26" s="261"/>
      <c r="Y26" s="98"/>
      <c r="Z26" s="241"/>
      <c r="AA26" s="242"/>
      <c r="AB26" s="242"/>
      <c r="AC26" s="242"/>
      <c r="AD26" s="243"/>
      <c r="AE26" s="243"/>
      <c r="AF26" s="243"/>
      <c r="AG26" s="243"/>
      <c r="AH26" s="243"/>
      <c r="AJ26" s="91"/>
      <c r="AK26" s="92"/>
      <c r="AL26" s="92"/>
      <c r="AM26" s="92"/>
      <c r="AN26" s="92"/>
      <c r="AO26" s="92"/>
      <c r="AP26" s="93"/>
    </row>
    <row r="27" spans="1:59" ht="15">
      <c r="A27" s="244">
        <v>25</v>
      </c>
      <c r="B27" s="244"/>
      <c r="C27" s="245"/>
      <c r="D27" s="246"/>
      <c r="E27" s="246"/>
      <c r="F27" s="246"/>
      <c r="G27" s="246"/>
      <c r="H27" s="246"/>
      <c r="I27" s="246"/>
      <c r="J27" s="246"/>
      <c r="K27" s="246"/>
      <c r="L27" s="247"/>
      <c r="M27" s="248"/>
      <c r="N27" s="249"/>
      <c r="O27" s="250"/>
      <c r="P27" s="251"/>
      <c r="Q27" s="252"/>
      <c r="R27" s="253"/>
      <c r="S27" s="254"/>
      <c r="T27" s="255"/>
      <c r="U27" s="259">
        <f t="shared" si="0"/>
        <v>0</v>
      </c>
      <c r="V27" s="260"/>
      <c r="W27" s="260"/>
      <c r="X27" s="261"/>
      <c r="Y27" s="98"/>
      <c r="Z27" s="241"/>
      <c r="AA27" s="242"/>
      <c r="AB27" s="242"/>
      <c r="AC27" s="242"/>
      <c r="AD27" s="243"/>
      <c r="AE27" s="243"/>
      <c r="AF27" s="243"/>
      <c r="AG27" s="243"/>
      <c r="AH27" s="243"/>
      <c r="AJ27" s="91"/>
      <c r="AK27" s="92"/>
      <c r="AL27" s="92"/>
      <c r="AM27" s="92"/>
      <c r="AN27" s="92"/>
      <c r="AO27" s="92"/>
      <c r="AP27" s="93"/>
    </row>
    <row r="28" spans="1:59" ht="15">
      <c r="A28" s="244">
        <v>26</v>
      </c>
      <c r="B28" s="244"/>
      <c r="C28" s="245"/>
      <c r="D28" s="246"/>
      <c r="E28" s="246"/>
      <c r="F28" s="246"/>
      <c r="G28" s="246"/>
      <c r="H28" s="246"/>
      <c r="I28" s="246"/>
      <c r="J28" s="246"/>
      <c r="K28" s="246"/>
      <c r="L28" s="247"/>
      <c r="M28" s="248"/>
      <c r="N28" s="249"/>
      <c r="O28" s="250"/>
      <c r="P28" s="251"/>
      <c r="Q28" s="252"/>
      <c r="R28" s="253"/>
      <c r="S28" s="254"/>
      <c r="T28" s="255"/>
      <c r="U28" s="259">
        <f t="shared" si="0"/>
        <v>0</v>
      </c>
      <c r="V28" s="260"/>
      <c r="W28" s="260"/>
      <c r="X28" s="261"/>
      <c r="Y28" s="98"/>
      <c r="Z28" s="241"/>
      <c r="AA28" s="242"/>
      <c r="AB28" s="242"/>
      <c r="AC28" s="242"/>
      <c r="AD28" s="243"/>
      <c r="AE28" s="243"/>
      <c r="AF28" s="243"/>
      <c r="AG28" s="243"/>
      <c r="AH28" s="243"/>
      <c r="AJ28" s="94"/>
      <c r="AK28" s="95"/>
      <c r="AL28" s="95"/>
      <c r="AM28" s="95"/>
      <c r="AN28" s="95"/>
      <c r="AO28" s="95"/>
      <c r="AP28" s="96"/>
    </row>
    <row r="29" spans="1:59" ht="15">
      <c r="A29" s="244">
        <v>27</v>
      </c>
      <c r="B29" s="244"/>
      <c r="C29" s="245"/>
      <c r="D29" s="246"/>
      <c r="E29" s="246"/>
      <c r="F29" s="246"/>
      <c r="G29" s="246"/>
      <c r="H29" s="246"/>
      <c r="I29" s="246"/>
      <c r="J29" s="246"/>
      <c r="K29" s="246"/>
      <c r="L29" s="247"/>
      <c r="M29" s="248"/>
      <c r="N29" s="249"/>
      <c r="O29" s="250"/>
      <c r="P29" s="251"/>
      <c r="Q29" s="252"/>
      <c r="R29" s="253"/>
      <c r="S29" s="254"/>
      <c r="T29" s="255"/>
      <c r="U29" s="259">
        <f t="shared" si="0"/>
        <v>0</v>
      </c>
      <c r="V29" s="260"/>
      <c r="W29" s="260"/>
      <c r="X29" s="261"/>
      <c r="Y29" s="98"/>
      <c r="Z29" s="241"/>
      <c r="AA29" s="242"/>
      <c r="AB29" s="242"/>
      <c r="AC29" s="242"/>
      <c r="AD29" s="243"/>
      <c r="AE29" s="243"/>
      <c r="AF29" s="243"/>
      <c r="AG29" s="243"/>
      <c r="AH29" s="243"/>
      <c r="AJ29" s="65" t="s">
        <v>39</v>
      </c>
      <c r="AK29" s="66"/>
      <c r="AL29" s="66"/>
      <c r="AM29" s="66"/>
      <c r="AN29" s="66"/>
      <c r="AO29" s="66"/>
      <c r="AP29" s="67"/>
    </row>
    <row r="30" spans="1:59" ht="15">
      <c r="A30" s="244">
        <v>28</v>
      </c>
      <c r="B30" s="244"/>
      <c r="C30" s="245"/>
      <c r="D30" s="246"/>
      <c r="E30" s="246"/>
      <c r="F30" s="246"/>
      <c r="G30" s="246"/>
      <c r="H30" s="246"/>
      <c r="I30" s="246"/>
      <c r="J30" s="246"/>
      <c r="K30" s="246"/>
      <c r="L30" s="247"/>
      <c r="M30" s="248"/>
      <c r="N30" s="249"/>
      <c r="O30" s="250"/>
      <c r="P30" s="251"/>
      <c r="Q30" s="252"/>
      <c r="R30" s="253"/>
      <c r="S30" s="254"/>
      <c r="T30" s="255"/>
      <c r="U30" s="259">
        <f t="shared" si="0"/>
        <v>0</v>
      </c>
      <c r="V30" s="260"/>
      <c r="W30" s="260"/>
      <c r="X30" s="261"/>
      <c r="Y30" s="98"/>
      <c r="Z30" s="241"/>
      <c r="AA30" s="242"/>
      <c r="AB30" s="242"/>
      <c r="AC30" s="242"/>
      <c r="AD30" s="243"/>
      <c r="AE30" s="243"/>
      <c r="AF30" s="243"/>
      <c r="AG30" s="243"/>
      <c r="AH30" s="243"/>
      <c r="AJ30" s="65"/>
      <c r="AK30" s="66"/>
      <c r="AL30" s="66"/>
      <c r="AM30" s="66"/>
      <c r="AN30" s="66"/>
      <c r="AO30" s="66"/>
      <c r="AP30" s="67"/>
    </row>
    <row r="31" spans="1:59" ht="15">
      <c r="A31" s="244">
        <v>29</v>
      </c>
      <c r="B31" s="244"/>
      <c r="C31" s="245"/>
      <c r="D31" s="246"/>
      <c r="E31" s="246"/>
      <c r="F31" s="246"/>
      <c r="G31" s="246"/>
      <c r="H31" s="246"/>
      <c r="I31" s="246"/>
      <c r="J31" s="246"/>
      <c r="K31" s="246"/>
      <c r="L31" s="247"/>
      <c r="M31" s="248"/>
      <c r="N31" s="249"/>
      <c r="O31" s="250"/>
      <c r="P31" s="251"/>
      <c r="Q31" s="252"/>
      <c r="R31" s="253"/>
      <c r="S31" s="254"/>
      <c r="T31" s="255"/>
      <c r="U31" s="259">
        <f t="shared" si="0"/>
        <v>0</v>
      </c>
      <c r="V31" s="260"/>
      <c r="W31" s="260"/>
      <c r="X31" s="261"/>
      <c r="Y31" s="98"/>
      <c r="Z31" s="241"/>
      <c r="AA31" s="242"/>
      <c r="AB31" s="242"/>
      <c r="AC31" s="242"/>
      <c r="AD31" s="243"/>
      <c r="AE31" s="243"/>
      <c r="AF31" s="243"/>
      <c r="AG31" s="243"/>
      <c r="AH31" s="243"/>
      <c r="AJ31" s="65"/>
      <c r="AK31" s="66"/>
      <c r="AL31" s="66"/>
      <c r="AM31" s="66"/>
      <c r="AN31" s="66"/>
      <c r="AO31" s="66"/>
      <c r="AP31" s="67"/>
    </row>
    <row r="32" spans="1:59" ht="15">
      <c r="A32" s="244">
        <v>30</v>
      </c>
      <c r="B32" s="244"/>
      <c r="C32" s="245"/>
      <c r="D32" s="246"/>
      <c r="E32" s="246"/>
      <c r="F32" s="246"/>
      <c r="G32" s="246"/>
      <c r="H32" s="246"/>
      <c r="I32" s="246"/>
      <c r="J32" s="246"/>
      <c r="K32" s="246"/>
      <c r="L32" s="247"/>
      <c r="M32" s="248"/>
      <c r="N32" s="249"/>
      <c r="O32" s="250"/>
      <c r="P32" s="251"/>
      <c r="Q32" s="252"/>
      <c r="R32" s="253"/>
      <c r="S32" s="254"/>
      <c r="T32" s="255"/>
      <c r="U32" s="259">
        <f t="shared" si="0"/>
        <v>0</v>
      </c>
      <c r="V32" s="260"/>
      <c r="W32" s="260"/>
      <c r="X32" s="261"/>
      <c r="Y32" s="98"/>
      <c r="Z32" s="241"/>
      <c r="AA32" s="242"/>
      <c r="AB32" s="242"/>
      <c r="AC32" s="242"/>
      <c r="AD32" s="243"/>
      <c r="AE32" s="243"/>
      <c r="AF32" s="243"/>
      <c r="AG32" s="243"/>
      <c r="AH32" s="243"/>
      <c r="AJ32" s="65"/>
      <c r="AK32" s="66"/>
      <c r="AL32" s="66"/>
      <c r="AM32" s="66"/>
      <c r="AN32" s="66"/>
      <c r="AO32" s="66"/>
      <c r="AP32" s="67"/>
    </row>
    <row r="33" spans="1:50" ht="15" customHeight="1">
      <c r="A33" s="244">
        <v>31</v>
      </c>
      <c r="B33" s="244"/>
      <c r="C33" s="245"/>
      <c r="D33" s="246"/>
      <c r="E33" s="246"/>
      <c r="F33" s="246"/>
      <c r="G33" s="246"/>
      <c r="H33" s="246"/>
      <c r="I33" s="246"/>
      <c r="J33" s="246"/>
      <c r="K33" s="246"/>
      <c r="L33" s="247"/>
      <c r="M33" s="248"/>
      <c r="N33" s="249"/>
      <c r="O33" s="250"/>
      <c r="P33" s="251"/>
      <c r="Q33" s="252"/>
      <c r="R33" s="253"/>
      <c r="S33" s="254"/>
      <c r="T33" s="255"/>
      <c r="U33" s="259">
        <f t="shared" si="0"/>
        <v>0</v>
      </c>
      <c r="V33" s="260"/>
      <c r="W33" s="260"/>
      <c r="X33" s="261"/>
      <c r="Y33" s="98"/>
      <c r="Z33" s="241"/>
      <c r="AA33" s="242"/>
      <c r="AB33" s="242"/>
      <c r="AC33" s="242"/>
      <c r="AD33" s="243"/>
      <c r="AE33" s="243"/>
      <c r="AF33" s="243"/>
      <c r="AG33" s="243"/>
      <c r="AH33" s="243"/>
      <c r="AJ33" s="65"/>
      <c r="AK33" s="66"/>
      <c r="AL33" s="66"/>
      <c r="AM33" s="66"/>
      <c r="AN33" s="66"/>
      <c r="AO33" s="66"/>
      <c r="AP33" s="67"/>
    </row>
    <row r="34" spans="1:50" ht="15" customHeight="1">
      <c r="A34" s="244">
        <v>32</v>
      </c>
      <c r="B34" s="244"/>
      <c r="C34" s="245"/>
      <c r="D34" s="246"/>
      <c r="E34" s="246"/>
      <c r="F34" s="246"/>
      <c r="G34" s="246"/>
      <c r="H34" s="246"/>
      <c r="I34" s="246"/>
      <c r="J34" s="246"/>
      <c r="K34" s="246"/>
      <c r="L34" s="247"/>
      <c r="M34" s="248"/>
      <c r="N34" s="249"/>
      <c r="O34" s="250"/>
      <c r="P34" s="251"/>
      <c r="Q34" s="252"/>
      <c r="R34" s="253"/>
      <c r="S34" s="254"/>
      <c r="T34" s="255"/>
      <c r="U34" s="259">
        <f t="shared" si="0"/>
        <v>0</v>
      </c>
      <c r="V34" s="260"/>
      <c r="W34" s="260"/>
      <c r="X34" s="261"/>
      <c r="Y34" s="98"/>
      <c r="Z34" s="241"/>
      <c r="AA34" s="242"/>
      <c r="AB34" s="242"/>
      <c r="AC34" s="242"/>
      <c r="AD34" s="243"/>
      <c r="AE34" s="243"/>
      <c r="AF34" s="243"/>
      <c r="AG34" s="243"/>
      <c r="AH34" s="243"/>
      <c r="AI34" s="38"/>
      <c r="AJ34" s="65"/>
      <c r="AK34" s="66"/>
      <c r="AL34" s="66"/>
      <c r="AM34" s="66"/>
      <c r="AN34" s="66"/>
      <c r="AO34" s="66"/>
      <c r="AP34" s="67"/>
    </row>
    <row r="35" spans="1:50" ht="15">
      <c r="A35" s="244">
        <v>33</v>
      </c>
      <c r="B35" s="244"/>
      <c r="C35" s="245"/>
      <c r="D35" s="246"/>
      <c r="E35" s="246"/>
      <c r="F35" s="246"/>
      <c r="G35" s="246"/>
      <c r="H35" s="246"/>
      <c r="I35" s="246"/>
      <c r="J35" s="246"/>
      <c r="K35" s="246"/>
      <c r="L35" s="247"/>
      <c r="M35" s="248"/>
      <c r="N35" s="249"/>
      <c r="O35" s="250"/>
      <c r="P35" s="251"/>
      <c r="Q35" s="252"/>
      <c r="R35" s="253"/>
      <c r="S35" s="254"/>
      <c r="T35" s="255"/>
      <c r="U35" s="259">
        <f t="shared" si="0"/>
        <v>0</v>
      </c>
      <c r="V35" s="260"/>
      <c r="W35" s="260"/>
      <c r="X35" s="261"/>
      <c r="Y35" s="98"/>
      <c r="Z35" s="241"/>
      <c r="AA35" s="242"/>
      <c r="AB35" s="242"/>
      <c r="AC35" s="242"/>
      <c r="AD35" s="243"/>
      <c r="AE35" s="243"/>
      <c r="AF35" s="243"/>
      <c r="AG35" s="243"/>
      <c r="AH35" s="243"/>
      <c r="AI35" s="38"/>
      <c r="AJ35" s="68"/>
      <c r="AK35" s="69"/>
      <c r="AL35" s="69"/>
      <c r="AM35" s="69"/>
      <c r="AN35" s="69"/>
      <c r="AO35" s="69"/>
      <c r="AP35" s="70"/>
    </row>
    <row r="36" spans="1:50" ht="15">
      <c r="A36" s="244">
        <v>34</v>
      </c>
      <c r="B36" s="244"/>
      <c r="C36" s="245"/>
      <c r="D36" s="246"/>
      <c r="E36" s="246"/>
      <c r="F36" s="246"/>
      <c r="G36" s="246"/>
      <c r="H36" s="246"/>
      <c r="I36" s="246"/>
      <c r="J36" s="246"/>
      <c r="K36" s="246"/>
      <c r="L36" s="247"/>
      <c r="M36" s="248"/>
      <c r="N36" s="249"/>
      <c r="O36" s="250"/>
      <c r="P36" s="251"/>
      <c r="Q36" s="252"/>
      <c r="R36" s="253"/>
      <c r="S36" s="254"/>
      <c r="T36" s="255"/>
      <c r="U36" s="259">
        <f t="shared" si="0"/>
        <v>0</v>
      </c>
      <c r="V36" s="260"/>
      <c r="W36" s="260"/>
      <c r="X36" s="261"/>
      <c r="Y36" s="98"/>
      <c r="Z36" s="241"/>
      <c r="AA36" s="242"/>
      <c r="AB36" s="242"/>
      <c r="AC36" s="242"/>
      <c r="AD36" s="243"/>
      <c r="AE36" s="243"/>
      <c r="AF36" s="243"/>
      <c r="AG36" s="243"/>
      <c r="AH36" s="243"/>
      <c r="AI36" s="38"/>
    </row>
    <row r="37" spans="1:50" ht="15">
      <c r="A37" s="244">
        <v>35</v>
      </c>
      <c r="B37" s="244"/>
      <c r="C37" s="245"/>
      <c r="D37" s="246"/>
      <c r="E37" s="246"/>
      <c r="F37" s="246"/>
      <c r="G37" s="246"/>
      <c r="H37" s="246"/>
      <c r="I37" s="246"/>
      <c r="J37" s="246"/>
      <c r="K37" s="246"/>
      <c r="L37" s="247"/>
      <c r="M37" s="248"/>
      <c r="N37" s="249"/>
      <c r="O37" s="250"/>
      <c r="P37" s="251"/>
      <c r="Q37" s="252"/>
      <c r="R37" s="253"/>
      <c r="S37" s="254"/>
      <c r="T37" s="255"/>
      <c r="U37" s="259">
        <f t="shared" si="0"/>
        <v>0</v>
      </c>
      <c r="V37" s="260"/>
      <c r="W37" s="260"/>
      <c r="X37" s="261"/>
      <c r="Y37" s="98"/>
      <c r="Z37" s="241"/>
      <c r="AA37" s="242"/>
      <c r="AB37" s="242"/>
      <c r="AC37" s="242"/>
      <c r="AD37" s="243"/>
      <c r="AE37" s="243"/>
      <c r="AF37" s="243"/>
      <c r="AG37" s="243"/>
      <c r="AH37" s="243"/>
      <c r="AI37" s="38"/>
    </row>
    <row r="38" spans="1:50" ht="15" customHeight="1">
      <c r="A38" s="244">
        <v>36</v>
      </c>
      <c r="B38" s="244"/>
      <c r="C38" s="245"/>
      <c r="D38" s="246"/>
      <c r="E38" s="246"/>
      <c r="F38" s="246"/>
      <c r="G38" s="246"/>
      <c r="H38" s="246"/>
      <c r="I38" s="246"/>
      <c r="J38" s="246"/>
      <c r="K38" s="246"/>
      <c r="L38" s="247"/>
      <c r="M38" s="248"/>
      <c r="N38" s="249"/>
      <c r="O38" s="250"/>
      <c r="P38" s="251"/>
      <c r="Q38" s="252"/>
      <c r="R38" s="253"/>
      <c r="S38" s="254"/>
      <c r="T38" s="255"/>
      <c r="U38" s="259">
        <f t="shared" si="0"/>
        <v>0</v>
      </c>
      <c r="V38" s="260"/>
      <c r="W38" s="260"/>
      <c r="X38" s="261"/>
      <c r="Y38" s="98"/>
      <c r="Z38" s="241"/>
      <c r="AA38" s="242"/>
      <c r="AB38" s="242"/>
      <c r="AC38" s="242"/>
      <c r="AD38" s="243"/>
      <c r="AE38" s="243"/>
      <c r="AF38" s="243"/>
      <c r="AG38" s="243"/>
      <c r="AH38" s="243"/>
    </row>
    <row r="39" spans="1:50" ht="15">
      <c r="A39" s="244">
        <v>37</v>
      </c>
      <c r="B39" s="244"/>
      <c r="C39" s="245"/>
      <c r="D39" s="246"/>
      <c r="E39" s="246"/>
      <c r="F39" s="246"/>
      <c r="G39" s="246"/>
      <c r="H39" s="246"/>
      <c r="I39" s="246"/>
      <c r="J39" s="246"/>
      <c r="K39" s="246"/>
      <c r="L39" s="247"/>
      <c r="M39" s="248"/>
      <c r="N39" s="249"/>
      <c r="O39" s="250"/>
      <c r="P39" s="251"/>
      <c r="Q39" s="252"/>
      <c r="R39" s="253"/>
      <c r="S39" s="254"/>
      <c r="T39" s="255"/>
      <c r="U39" s="259">
        <f t="shared" si="0"/>
        <v>0</v>
      </c>
      <c r="V39" s="260"/>
      <c r="W39" s="260"/>
      <c r="X39" s="261"/>
      <c r="Y39" s="98"/>
      <c r="Z39" s="242"/>
      <c r="AA39" s="242"/>
      <c r="AB39" s="242"/>
      <c r="AC39" s="242"/>
      <c r="AD39" s="243"/>
      <c r="AE39" s="243"/>
      <c r="AF39" s="243"/>
      <c r="AG39" s="243"/>
      <c r="AH39" s="243"/>
      <c r="AI39" s="52"/>
      <c r="AJ39" s="71" t="s">
        <v>45</v>
      </c>
      <c r="AK39" s="72"/>
      <c r="AL39" s="72"/>
      <c r="AM39" s="72"/>
      <c r="AN39" s="72"/>
      <c r="AO39" s="72"/>
      <c r="AP39" s="73"/>
      <c r="AQ39" s="16"/>
    </row>
    <row r="40" spans="1:50" ht="15">
      <c r="A40" s="256" t="s">
        <v>19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9">
        <f>IF(X17=1,(U21+U22+U23+U24+U25+U26+U27+U28+U29+U30+U31+U32+U33+U34+U35+U36+U37+U38+X39)*20%, 0)</f>
        <v>0</v>
      </c>
      <c r="V40" s="260"/>
      <c r="W40" s="260"/>
      <c r="X40" s="261"/>
      <c r="Y40" s="80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74"/>
      <c r="AK40" s="74"/>
      <c r="AL40" s="74"/>
      <c r="AM40" s="74"/>
      <c r="AN40" s="74"/>
      <c r="AO40" s="74"/>
      <c r="AP40" s="75"/>
      <c r="AQ40" s="55"/>
      <c r="AR40" s="55"/>
    </row>
    <row r="41" spans="1:50" ht="15">
      <c r="A41" s="53"/>
      <c r="B41" s="53"/>
      <c r="C41" s="53"/>
      <c r="D41" s="53"/>
      <c r="E41" s="53"/>
      <c r="F41" s="5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4"/>
      <c r="U41" s="258">
        <f>SUM(U21:X39)</f>
        <v>0</v>
      </c>
      <c r="V41" s="258"/>
      <c r="W41" s="258"/>
      <c r="X41" s="258"/>
      <c r="Y41" s="51"/>
      <c r="Z41" s="82"/>
      <c r="AA41" s="83"/>
      <c r="AB41" s="83"/>
      <c r="AC41" s="84"/>
      <c r="AD41" s="243"/>
      <c r="AE41" s="243"/>
      <c r="AF41" s="243"/>
      <c r="AG41" s="243"/>
      <c r="AH41" s="243"/>
      <c r="AI41" s="52"/>
      <c r="AJ41" s="76"/>
      <c r="AK41" s="74"/>
      <c r="AL41" s="74"/>
      <c r="AM41" s="74"/>
      <c r="AN41" s="74"/>
      <c r="AO41" s="74"/>
      <c r="AP41" s="75"/>
      <c r="AQ41" s="54"/>
      <c r="AR41" s="54"/>
    </row>
    <row r="42" spans="1:50" ht="15.75" customHeight="1">
      <c r="A42" s="5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4"/>
      <c r="U42" s="258">
        <f>SUM(U41)*15%</f>
        <v>0</v>
      </c>
      <c r="V42" s="258"/>
      <c r="W42" s="258"/>
      <c r="X42" s="258"/>
      <c r="Y42" s="8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74"/>
      <c r="AK42" s="74"/>
      <c r="AL42" s="74"/>
      <c r="AM42" s="74"/>
      <c r="AN42" s="74"/>
      <c r="AO42" s="74"/>
      <c r="AP42" s="75"/>
      <c r="AQ42" s="43"/>
      <c r="AR42" s="43"/>
    </row>
    <row r="43" spans="1:50" ht="15.75" customHeight="1">
      <c r="A43" s="58" t="s">
        <v>48</v>
      </c>
      <c r="P43" s="131" t="s">
        <v>25</v>
      </c>
      <c r="Q43" s="131"/>
      <c r="R43" s="131"/>
      <c r="S43" s="131"/>
      <c r="T43" s="124"/>
      <c r="U43" s="258">
        <f>SUM(U40:X42)</f>
        <v>0</v>
      </c>
      <c r="V43" s="258"/>
      <c r="W43" s="258"/>
      <c r="X43" s="258"/>
      <c r="Y43" s="44"/>
      <c r="Z43" s="85"/>
      <c r="AA43" s="86"/>
      <c r="AB43" s="86"/>
      <c r="AC43" s="87"/>
      <c r="AD43" s="243"/>
      <c r="AE43" s="243"/>
      <c r="AF43" s="243"/>
      <c r="AG43" s="243"/>
      <c r="AH43" s="243"/>
      <c r="AI43" s="52"/>
      <c r="AJ43" s="77"/>
      <c r="AK43" s="78"/>
      <c r="AL43" s="78"/>
      <c r="AM43" s="78"/>
      <c r="AN43" s="78"/>
      <c r="AO43" s="78"/>
      <c r="AP43" s="79"/>
      <c r="AQ43" s="43"/>
      <c r="AR43" s="43"/>
    </row>
    <row r="44" spans="1:50" ht="15.75" customHeight="1">
      <c r="AQ44" s="16"/>
      <c r="AR44" s="16"/>
      <c r="AS44" s="16"/>
    </row>
    <row r="45" spans="1:50" ht="15" customHeight="1"/>
    <row r="46" spans="1:50" ht="15" customHeight="1"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1:50" ht="15.75" customHeight="1"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P47" s="16"/>
      <c r="AQ47" s="16"/>
      <c r="AR47" s="16"/>
      <c r="AS47" s="16"/>
      <c r="AT47" s="16"/>
      <c r="AU47" s="16"/>
      <c r="AV47" s="16"/>
      <c r="AW47" s="16"/>
      <c r="AX47" s="16"/>
    </row>
    <row r="48" spans="1:50" ht="15" customHeight="1"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L48" s="46"/>
      <c r="AM48" s="46"/>
      <c r="AN48" s="46"/>
      <c r="AO48" s="46"/>
      <c r="AP48" s="47"/>
      <c r="AQ48" s="48"/>
      <c r="AR48" s="16"/>
      <c r="AS48" s="47"/>
      <c r="AT48" s="47"/>
      <c r="AU48" s="16"/>
      <c r="AV48" s="48"/>
      <c r="AW48" s="48"/>
      <c r="AX48" s="16"/>
    </row>
    <row r="49" spans="18:50" ht="15.75" customHeight="1"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L49" s="46"/>
      <c r="AM49" s="46"/>
      <c r="AN49" s="46"/>
      <c r="AO49" s="46"/>
      <c r="AP49" s="47"/>
      <c r="AQ49" s="48"/>
      <c r="AR49" s="16"/>
      <c r="AS49" s="47"/>
      <c r="AT49" s="47"/>
      <c r="AU49" s="16"/>
      <c r="AV49" s="48"/>
      <c r="AW49" s="48"/>
      <c r="AX49" s="16"/>
    </row>
    <row r="50" spans="18:50">
      <c r="AP50" s="16"/>
      <c r="AQ50" s="16"/>
      <c r="AR50" s="16"/>
      <c r="AS50" s="16"/>
      <c r="AT50" s="16"/>
      <c r="AU50" s="16"/>
      <c r="AV50" s="16"/>
      <c r="AW50" s="16"/>
      <c r="AX50" s="16"/>
    </row>
    <row r="51" spans="18:50">
      <c r="AP51" s="16"/>
      <c r="AQ51" s="16"/>
      <c r="AR51" s="16"/>
      <c r="AS51" s="16"/>
      <c r="AT51" s="16"/>
      <c r="AU51" s="16"/>
      <c r="AV51" s="16"/>
      <c r="AW51" s="16"/>
      <c r="AX51" s="16"/>
    </row>
  </sheetData>
  <sheetProtection password="A993" sheet="1" objects="1" scenarios="1" selectLockedCells="1"/>
  <mergeCells count="215">
    <mergeCell ref="C16:G16"/>
    <mergeCell ref="P43:T43"/>
    <mergeCell ref="U43:X43"/>
    <mergeCell ref="AD43:AH43"/>
    <mergeCell ref="U40:X40"/>
    <mergeCell ref="U41:X41"/>
    <mergeCell ref="AD41:AH41"/>
    <mergeCell ref="U42:X42"/>
    <mergeCell ref="G41:T41"/>
    <mergeCell ref="G42:T42"/>
    <mergeCell ref="Z41:AC41"/>
    <mergeCell ref="Y42:AI42"/>
    <mergeCell ref="Z43:AC43"/>
    <mergeCell ref="Z37:AC37"/>
    <mergeCell ref="AD37:AH37"/>
    <mergeCell ref="U34:X34"/>
    <mergeCell ref="Z34:AC34"/>
    <mergeCell ref="AD34:AH34"/>
    <mergeCell ref="Z31:AC31"/>
    <mergeCell ref="AD31:AH31"/>
    <mergeCell ref="R33:T33"/>
    <mergeCell ref="U33:X33"/>
    <mergeCell ref="Z33:AC33"/>
    <mergeCell ref="AD33:AH33"/>
    <mergeCell ref="A39:B39"/>
    <mergeCell ref="C39:L39"/>
    <mergeCell ref="M39:N39"/>
    <mergeCell ref="O39:Q39"/>
    <mergeCell ref="R39:T39"/>
    <mergeCell ref="U39:X39"/>
    <mergeCell ref="Z39:AC39"/>
    <mergeCell ref="AD39:AH39"/>
    <mergeCell ref="A40:T40"/>
    <mergeCell ref="Y40:AI40"/>
    <mergeCell ref="A38:B38"/>
    <mergeCell ref="C38:L38"/>
    <mergeCell ref="M38:N38"/>
    <mergeCell ref="O38:Q38"/>
    <mergeCell ref="R38:T38"/>
    <mergeCell ref="U38:X38"/>
    <mergeCell ref="Z38:AC38"/>
    <mergeCell ref="AD38:AH38"/>
    <mergeCell ref="A37:B37"/>
    <mergeCell ref="C37:L37"/>
    <mergeCell ref="M37:N37"/>
    <mergeCell ref="O37:Q37"/>
    <mergeCell ref="R37:T37"/>
    <mergeCell ref="U37:X37"/>
    <mergeCell ref="A35:B35"/>
    <mergeCell ref="AD35:AH35"/>
    <mergeCell ref="A36:B36"/>
    <mergeCell ref="C36:L36"/>
    <mergeCell ref="M36:N36"/>
    <mergeCell ref="O36:Q36"/>
    <mergeCell ref="R36:T36"/>
    <mergeCell ref="U36:X36"/>
    <mergeCell ref="Z36:AC36"/>
    <mergeCell ref="AD36:AH36"/>
    <mergeCell ref="C35:L35"/>
    <mergeCell ref="M35:N35"/>
    <mergeCell ref="O35:Q35"/>
    <mergeCell ref="R35:T35"/>
    <mergeCell ref="U35:X35"/>
    <mergeCell ref="Z35:AC35"/>
    <mergeCell ref="O31:Q31"/>
    <mergeCell ref="R31:T31"/>
    <mergeCell ref="U31:X31"/>
    <mergeCell ref="Z32:AC32"/>
    <mergeCell ref="AD32:AH32"/>
    <mergeCell ref="A33:B33"/>
    <mergeCell ref="C33:L33"/>
    <mergeCell ref="M33:N33"/>
    <mergeCell ref="O33:Q33"/>
    <mergeCell ref="A32:B32"/>
    <mergeCell ref="C32:L32"/>
    <mergeCell ref="M32:N32"/>
    <mergeCell ref="O32:Q32"/>
    <mergeCell ref="R32:T32"/>
    <mergeCell ref="U32:X32"/>
    <mergeCell ref="Z29:AC29"/>
    <mergeCell ref="AD29:AH29"/>
    <mergeCell ref="A30:B30"/>
    <mergeCell ref="C30:L30"/>
    <mergeCell ref="M30:N30"/>
    <mergeCell ref="O30:Q30"/>
    <mergeCell ref="R30:T30"/>
    <mergeCell ref="U30:X30"/>
    <mergeCell ref="Z30:AC30"/>
    <mergeCell ref="AD30:AH30"/>
    <mergeCell ref="A29:B29"/>
    <mergeCell ref="C29:L29"/>
    <mergeCell ref="M29:N29"/>
    <mergeCell ref="O29:Q29"/>
    <mergeCell ref="R29:T29"/>
    <mergeCell ref="U29:X29"/>
    <mergeCell ref="Z28:AC28"/>
    <mergeCell ref="AD28:AH28"/>
    <mergeCell ref="Z26:AC26"/>
    <mergeCell ref="AD26:AH26"/>
    <mergeCell ref="A27:B27"/>
    <mergeCell ref="C27:L27"/>
    <mergeCell ref="M27:N27"/>
    <mergeCell ref="O27:Q27"/>
    <mergeCell ref="R27:T27"/>
    <mergeCell ref="U27:X27"/>
    <mergeCell ref="Z27:AC27"/>
    <mergeCell ref="AD27:AH27"/>
    <mergeCell ref="Y14:Y39"/>
    <mergeCell ref="A26:B26"/>
    <mergeCell ref="C26:L26"/>
    <mergeCell ref="M26:N26"/>
    <mergeCell ref="O26:Q26"/>
    <mergeCell ref="R26:T26"/>
    <mergeCell ref="U26:X26"/>
    <mergeCell ref="A28:B28"/>
    <mergeCell ref="C28:L28"/>
    <mergeCell ref="M22:N22"/>
    <mergeCell ref="O22:Q22"/>
    <mergeCell ref="R22:T22"/>
    <mergeCell ref="Q16:W16"/>
    <mergeCell ref="I16:N16"/>
    <mergeCell ref="M28:N28"/>
    <mergeCell ref="O28:Q28"/>
    <mergeCell ref="R28:T28"/>
    <mergeCell ref="U28:X28"/>
    <mergeCell ref="A34:B34"/>
    <mergeCell ref="C34:L34"/>
    <mergeCell ref="M34:N34"/>
    <mergeCell ref="O34:Q34"/>
    <mergeCell ref="R34:T34"/>
    <mergeCell ref="M24:N24"/>
    <mergeCell ref="O24:Q24"/>
    <mergeCell ref="R24:T24"/>
    <mergeCell ref="A23:B23"/>
    <mergeCell ref="C23:L23"/>
    <mergeCell ref="M23:N23"/>
    <mergeCell ref="O23:Q23"/>
    <mergeCell ref="R23:T23"/>
    <mergeCell ref="U23:X23"/>
    <mergeCell ref="U24:X24"/>
    <mergeCell ref="A31:B31"/>
    <mergeCell ref="C31:L31"/>
    <mergeCell ref="M31:N31"/>
    <mergeCell ref="Z22:AC22"/>
    <mergeCell ref="AD22:AH22"/>
    <mergeCell ref="M19:N20"/>
    <mergeCell ref="Z24:AC24"/>
    <mergeCell ref="AD24:AH24"/>
    <mergeCell ref="A25:B25"/>
    <mergeCell ref="C25:L25"/>
    <mergeCell ref="M25:N25"/>
    <mergeCell ref="O25:Q25"/>
    <mergeCell ref="R25:T25"/>
    <mergeCell ref="A22:B22"/>
    <mergeCell ref="C22:L22"/>
    <mergeCell ref="A21:T21"/>
    <mergeCell ref="U21:X21"/>
    <mergeCell ref="Z21:AC21"/>
    <mergeCell ref="AD21:AH21"/>
    <mergeCell ref="Z23:AC23"/>
    <mergeCell ref="AD23:AH23"/>
    <mergeCell ref="U25:X25"/>
    <mergeCell ref="Z25:AC25"/>
    <mergeCell ref="AD25:AH25"/>
    <mergeCell ref="A24:B24"/>
    <mergeCell ref="C24:L24"/>
    <mergeCell ref="U22:X22"/>
    <mergeCell ref="AJ39:AP43"/>
    <mergeCell ref="AJ10:AP11"/>
    <mergeCell ref="AJ12:AP12"/>
    <mergeCell ref="AO7:AP8"/>
    <mergeCell ref="A12:E12"/>
    <mergeCell ref="F12:W12"/>
    <mergeCell ref="X12:Y12"/>
    <mergeCell ref="A10:E10"/>
    <mergeCell ref="F10:W10"/>
    <mergeCell ref="X10:AB10"/>
    <mergeCell ref="AC10:AH10"/>
    <mergeCell ref="A11:E11"/>
    <mergeCell ref="F11:W11"/>
    <mergeCell ref="AK7:AK8"/>
    <mergeCell ref="AL7:AM8"/>
    <mergeCell ref="AN7:AN8"/>
    <mergeCell ref="AJ17:AP19"/>
    <mergeCell ref="A18:X18"/>
    <mergeCell ref="Z18:AH18"/>
    <mergeCell ref="A19:B20"/>
    <mergeCell ref="C19:L20"/>
    <mergeCell ref="A9:E9"/>
    <mergeCell ref="F9:W9"/>
    <mergeCell ref="X9:AB9"/>
    <mergeCell ref="A1:F2"/>
    <mergeCell ref="G1:AA2"/>
    <mergeCell ref="AJ1:AP2"/>
    <mergeCell ref="A3:F3"/>
    <mergeCell ref="AJ3:AP4"/>
    <mergeCell ref="AJ5:AP6"/>
    <mergeCell ref="A6:AH7"/>
    <mergeCell ref="AJ23:AP28"/>
    <mergeCell ref="AJ29:AP35"/>
    <mergeCell ref="AC9:AH9"/>
    <mergeCell ref="O19:Q20"/>
    <mergeCell ref="R19:T20"/>
    <mergeCell ref="U19:X20"/>
    <mergeCell ref="Z19:AC20"/>
    <mergeCell ref="A14:X15"/>
    <mergeCell ref="Z14:AH17"/>
    <mergeCell ref="X11:AB11"/>
    <mergeCell ref="AC11:AH11"/>
    <mergeCell ref="AJ16:AP16"/>
    <mergeCell ref="C17:F17"/>
    <mergeCell ref="AD19:AH20"/>
    <mergeCell ref="AJ20:AP20"/>
    <mergeCell ref="Z12:AH12"/>
    <mergeCell ref="AJ13:AP15"/>
  </mergeCells>
  <dataValidations count="12">
    <dataValidation type="decimal" operator="lessThanOrEqual" allowBlank="1" showInputMessage="1" showErrorMessage="1" errorTitle="E2" error="Amount entered exceeds remaining balance." sqref="AA21 AA25:AA27" xr:uid="{00000000-0002-0000-0100-000000000000}">
      <formula1>#REF!-AJ21</formula1>
    </dataValidation>
    <dataValidation type="decimal" operator="lessThanOrEqual" allowBlank="1" showInputMessage="1" showErrorMessage="1" errorTitle="E2" error="Amount entered exceeds remaining balance." sqref="AB23:AC23 AB32:AC33 AB29:AC30 Z21:Z39" xr:uid="{00000000-0002-0000-0100-000001000000}">
      <formula1>U21-#REF!</formula1>
    </dataValidation>
    <dataValidation type="decimal" operator="lessThanOrEqual" allowBlank="1" showInputMessage="1" showErrorMessage="1" errorTitle="E1" error="The amount entered cannot exceed the extended price for this item." sqref="AK21:AN21" xr:uid="{00000000-0002-0000-0100-000002000000}">
      <formula1>V21</formula1>
    </dataValidation>
    <dataValidation type="decimal" operator="lessThanOrEqual" allowBlank="1" showInputMessage="1" showErrorMessage="1" errorTitle="E2" error="Amount entered exceeds remaining balance." sqref="AB21:AC21 AB24:AC27" xr:uid="{00000000-0002-0000-0100-000003000000}">
      <formula1>W21-AL21</formula1>
    </dataValidation>
    <dataValidation type="decimal" operator="lessThanOrEqual" allowBlank="1" showInputMessage="1" showErrorMessage="1" errorTitle="E2" error="Amount entered exceeds remaining balance." sqref="AB22:AC22" xr:uid="{00000000-0002-0000-0100-000004000000}">
      <formula1>W22-AL23</formula1>
    </dataValidation>
    <dataValidation type="decimal" operator="lessThanOrEqual" allowBlank="1" showInputMessage="1" showErrorMessage="1" errorTitle="E1" error="The amount entered cannot exceed the extended price for this item." sqref="AJ21" xr:uid="{00000000-0002-0000-0100-000005000000}">
      <formula1>#REF!</formula1>
    </dataValidation>
    <dataValidation type="decimal" operator="lessThanOrEqual" allowBlank="1" showInputMessage="1" showErrorMessage="1" errorTitle="E2" error="Amount entered exceeds remaining balance." sqref="AA32:AA34 AA29:AA30 AA22:AA23" xr:uid="{00000000-0002-0000-0100-000006000000}">
      <formula1>#REF!-#REF!</formula1>
    </dataValidation>
    <dataValidation type="decimal" operator="lessThanOrEqual" allowBlank="1" showInputMessage="1" showErrorMessage="1" errorTitle="E2" error="Amount entered exceeds remaining balance." sqref="AA24" xr:uid="{00000000-0002-0000-0100-000007000000}">
      <formula1>#REF!-AJ23</formula1>
    </dataValidation>
    <dataValidation type="decimal" operator="lessThanOrEqual" allowBlank="1" showInputMessage="1" showErrorMessage="1" errorTitle="E2" error="Amount entered exceeds remaining balance." sqref="AB34:AC39" xr:uid="{00000000-0002-0000-0100-000009000000}">
      <formula1>W34-AL29</formula1>
    </dataValidation>
    <dataValidation type="decimal" operator="lessThanOrEqual" allowBlank="1" showInputMessage="1" showErrorMessage="1" errorTitle="E2" error="Amount entered exceeds remaining balance." sqref="AB31:AC31 AB28:AC28" xr:uid="{00000000-0002-0000-0100-00000A000000}">
      <formula1>W28-AL25</formula1>
    </dataValidation>
    <dataValidation type="decimal" operator="lessThanOrEqual" allowBlank="1" showInputMessage="1" showErrorMessage="1" errorTitle="E2" error="Amount entered exceeds remaining balance." sqref="AA35:AA39" xr:uid="{00000000-0002-0000-0100-00000B000000}">
      <formula1>#REF!-AJ30</formula1>
    </dataValidation>
    <dataValidation type="decimal" operator="lessThanOrEqual" allowBlank="1" showInputMessage="1" showErrorMessage="1" errorTitle="E2" error="Amount entered exceeds remaining balance." sqref="AA31 AA28" xr:uid="{00000000-0002-0000-0100-00000C000000}">
      <formula1>#REF!-AJ25</formula1>
    </dataValidation>
  </dataValidations>
  <printOptions horizontalCentered="1"/>
  <pageMargins left="0.25" right="0.25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1"/>
  <sheetViews>
    <sheetView showGridLines="0" topLeftCell="A4" zoomScaleNormal="100" workbookViewId="0">
      <selection activeCell="N25" sqref="N25:O25"/>
    </sheetView>
  </sheetViews>
  <sheetFormatPr defaultColWidth="2.6640625" defaultRowHeight="12"/>
  <cols>
    <col min="1" max="1" width="2.88671875" style="5" bestFit="1" customWidth="1"/>
    <col min="2" max="13" width="2.6640625" style="5"/>
    <col min="14" max="15" width="2.109375" style="5" customWidth="1"/>
    <col min="16" max="18" width="2.6640625" style="5"/>
    <col min="19" max="21" width="3.33203125" style="5" customWidth="1"/>
    <col min="22" max="25" width="3" style="5" customWidth="1"/>
    <col min="26" max="35" width="2.6640625" style="5"/>
    <col min="36" max="37" width="1.77734375" style="5" customWidth="1"/>
    <col min="38" max="42" width="2.6640625" style="5"/>
    <col min="43" max="43" width="2.109375" style="5" customWidth="1"/>
    <col min="44" max="16384" width="2.6640625" style="5"/>
  </cols>
  <sheetData>
    <row r="1" spans="1:60" ht="9" customHeight="1">
      <c r="A1" s="220">
        <f>Date_Submitted</f>
        <v>0</v>
      </c>
      <c r="B1" s="221"/>
      <c r="C1" s="221"/>
      <c r="D1" s="221"/>
      <c r="E1" s="221"/>
      <c r="F1" s="221"/>
      <c r="G1" s="262"/>
      <c r="H1" s="174" t="s">
        <v>21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3"/>
      <c r="AD1" s="3"/>
      <c r="AE1" s="3"/>
      <c r="AF1" s="3"/>
      <c r="AG1" s="3"/>
      <c r="AH1" s="3"/>
      <c r="AI1" s="3"/>
      <c r="AJ1" s="3"/>
      <c r="AK1" s="144" t="s">
        <v>15</v>
      </c>
      <c r="AL1" s="145"/>
      <c r="AM1" s="145"/>
      <c r="AN1" s="145"/>
      <c r="AO1" s="145"/>
      <c r="AP1" s="145"/>
      <c r="AQ1" s="146"/>
      <c r="AR1" s="4"/>
      <c r="AS1" s="4"/>
      <c r="AT1" s="4"/>
      <c r="AU1" s="4"/>
      <c r="AV1" s="4"/>
      <c r="AW1" s="4"/>
      <c r="AX1" s="4"/>
    </row>
    <row r="2" spans="1:60" ht="9" customHeight="1">
      <c r="A2" s="222"/>
      <c r="B2" s="223"/>
      <c r="C2" s="223"/>
      <c r="D2" s="223"/>
      <c r="E2" s="223"/>
      <c r="F2" s="223"/>
      <c r="G2" s="263"/>
      <c r="H2" s="174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3"/>
      <c r="AD2" s="3"/>
      <c r="AE2" s="3"/>
      <c r="AF2" s="3"/>
      <c r="AG2" s="3"/>
      <c r="AH2" s="3"/>
      <c r="AI2" s="3"/>
      <c r="AJ2" s="3"/>
      <c r="AK2" s="147"/>
      <c r="AL2" s="148"/>
      <c r="AM2" s="148"/>
      <c r="AN2" s="148"/>
      <c r="AO2" s="148"/>
      <c r="AP2" s="148"/>
      <c r="AQ2" s="149"/>
      <c r="AR2" s="6"/>
      <c r="AS2" s="6"/>
      <c r="AT2" s="6"/>
      <c r="AU2" s="6"/>
      <c r="AV2" s="6"/>
      <c r="AW2" s="6"/>
      <c r="AX2" s="6"/>
    </row>
    <row r="3" spans="1:60" ht="15" customHeight="1">
      <c r="A3" s="173" t="s">
        <v>16</v>
      </c>
      <c r="B3" s="173"/>
      <c r="C3" s="173"/>
      <c r="D3" s="173"/>
      <c r="E3" s="173"/>
      <c r="F3" s="173"/>
      <c r="G3" s="173"/>
      <c r="H3" s="6"/>
      <c r="I3" s="6"/>
      <c r="J3" s="6"/>
      <c r="K3" s="7"/>
      <c r="L3" s="8" t="s">
        <v>12</v>
      </c>
      <c r="P3" s="8"/>
      <c r="Q3" s="8"/>
      <c r="R3" s="8"/>
      <c r="S3" s="8"/>
      <c r="T3" s="8"/>
      <c r="U3" s="8"/>
      <c r="V3" s="8"/>
      <c r="W3" s="8"/>
      <c r="X3" s="9" t="s">
        <v>22</v>
      </c>
      <c r="Y3" s="10"/>
      <c r="Z3" s="10"/>
      <c r="AD3" s="9"/>
      <c r="AE3" s="9"/>
      <c r="AF3" s="9"/>
      <c r="AG3" s="9"/>
      <c r="AH3" s="9"/>
      <c r="AI3" s="9"/>
      <c r="AJ3" s="9"/>
      <c r="AK3" s="224">
        <f>AP_Permit</f>
        <v>0</v>
      </c>
      <c r="AL3" s="225"/>
      <c r="AM3" s="225"/>
      <c r="AN3" s="225"/>
      <c r="AO3" s="225"/>
      <c r="AP3" s="225"/>
      <c r="AQ3" s="226"/>
      <c r="AR3" s="6"/>
      <c r="AS3" s="6"/>
      <c r="AT3" s="6"/>
      <c r="AU3" s="6"/>
    </row>
    <row r="4" spans="1:60" ht="15" customHeight="1">
      <c r="F4" s="11"/>
      <c r="G4" s="11"/>
      <c r="H4" s="11"/>
      <c r="I4" s="11"/>
      <c r="J4" s="11"/>
      <c r="K4" s="7"/>
      <c r="L4" s="8" t="s">
        <v>13</v>
      </c>
      <c r="P4" s="8"/>
      <c r="Q4" s="8"/>
      <c r="R4" s="8"/>
      <c r="S4" s="8"/>
      <c r="T4" s="8"/>
      <c r="U4" s="8"/>
      <c r="V4" s="8"/>
      <c r="W4" s="8"/>
      <c r="X4" s="9" t="s">
        <v>14</v>
      </c>
      <c r="Y4" s="10"/>
      <c r="Z4" s="10"/>
      <c r="AD4" s="9"/>
      <c r="AE4" s="9"/>
      <c r="AF4" s="9"/>
      <c r="AG4" s="9"/>
      <c r="AH4" s="9"/>
      <c r="AI4" s="9"/>
      <c r="AJ4" s="9"/>
      <c r="AK4" s="227"/>
      <c r="AL4" s="228"/>
      <c r="AM4" s="228"/>
      <c r="AN4" s="228"/>
      <c r="AO4" s="228"/>
      <c r="AP4" s="228"/>
      <c r="AQ4" s="229"/>
      <c r="AR4" s="12"/>
      <c r="AS4" s="12"/>
      <c r="AT4" s="12"/>
      <c r="AU4" s="12"/>
      <c r="AV4" s="12"/>
      <c r="AW4" s="12"/>
      <c r="AX4" s="12"/>
    </row>
    <row r="5" spans="1:60" ht="8.25" customHeight="1">
      <c r="AK5" s="156" t="s">
        <v>17</v>
      </c>
      <c r="AL5" s="157"/>
      <c r="AM5" s="157"/>
      <c r="AN5" s="157"/>
      <c r="AO5" s="157"/>
      <c r="AP5" s="157"/>
      <c r="AQ5" s="158"/>
    </row>
    <row r="6" spans="1:60" ht="7.5" customHeight="1">
      <c r="A6" s="165" t="s">
        <v>11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3"/>
      <c r="AK6" s="156"/>
      <c r="AL6" s="157"/>
      <c r="AM6" s="157"/>
      <c r="AN6" s="157"/>
      <c r="AO6" s="157"/>
      <c r="AP6" s="157"/>
      <c r="AQ6" s="158"/>
      <c r="AR6" s="13"/>
      <c r="AS6" s="13"/>
      <c r="AT6" s="13"/>
      <c r="AU6" s="13"/>
      <c r="AV6" s="13"/>
      <c r="AW6" s="13"/>
      <c r="AX6" s="13"/>
    </row>
    <row r="7" spans="1:60" ht="7.5" customHeight="1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3"/>
      <c r="AK7" s="14"/>
      <c r="AL7" s="186"/>
      <c r="AM7" s="188" t="s">
        <v>33</v>
      </c>
      <c r="AN7" s="189"/>
      <c r="AO7" s="186"/>
      <c r="AP7" s="188" t="s">
        <v>34</v>
      </c>
      <c r="AQ7" s="190"/>
      <c r="AR7" s="13"/>
      <c r="AS7" s="13"/>
      <c r="AT7" s="13"/>
      <c r="AU7" s="13"/>
      <c r="AV7" s="13"/>
      <c r="AW7" s="13"/>
      <c r="AX7" s="13"/>
    </row>
    <row r="8" spans="1:60" ht="9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7"/>
      <c r="AL8" s="187"/>
      <c r="AM8" s="188"/>
      <c r="AN8" s="189"/>
      <c r="AO8" s="187"/>
      <c r="AP8" s="188"/>
      <c r="AQ8" s="190"/>
    </row>
    <row r="9" spans="1:60" ht="15" customHeight="1">
      <c r="A9" s="176" t="s">
        <v>9</v>
      </c>
      <c r="B9" s="177"/>
      <c r="C9" s="177"/>
      <c r="D9" s="177"/>
      <c r="E9" s="177"/>
      <c r="F9" s="238">
        <f>Proj_Name</f>
        <v>0</v>
      </c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40"/>
      <c r="Y9" s="176" t="s">
        <v>28</v>
      </c>
      <c r="Z9" s="177"/>
      <c r="AA9" s="177"/>
      <c r="AB9" s="177"/>
      <c r="AC9" s="177"/>
      <c r="AD9" s="230">
        <f>Phone_Voice</f>
        <v>0</v>
      </c>
      <c r="AE9" s="231"/>
      <c r="AF9" s="231"/>
      <c r="AG9" s="231"/>
      <c r="AH9" s="231"/>
      <c r="AI9" s="207"/>
      <c r="AJ9" s="18"/>
      <c r="AK9" s="17"/>
      <c r="AL9" s="16"/>
      <c r="AM9" s="16"/>
      <c r="AN9" s="16"/>
      <c r="AO9" s="16"/>
      <c r="AP9" s="16"/>
      <c r="AQ9" s="19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spans="1:60" ht="15" customHeight="1">
      <c r="A10" s="176" t="s">
        <v>23</v>
      </c>
      <c r="B10" s="177"/>
      <c r="C10" s="177"/>
      <c r="D10" s="177"/>
      <c r="E10" s="177"/>
      <c r="F10" s="238">
        <f>Ph_Sec_Lot</f>
        <v>0</v>
      </c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40"/>
      <c r="Y10" s="176" t="s">
        <v>29</v>
      </c>
      <c r="Z10" s="177"/>
      <c r="AA10" s="177"/>
      <c r="AB10" s="177"/>
      <c r="AC10" s="177"/>
      <c r="AD10" s="230">
        <f>Phone_Fax</f>
        <v>0</v>
      </c>
      <c r="AE10" s="231"/>
      <c r="AF10" s="231"/>
      <c r="AG10" s="231"/>
      <c r="AH10" s="231"/>
      <c r="AI10" s="207"/>
      <c r="AJ10" s="50"/>
      <c r="AK10" s="232">
        <f>AP_Proj</f>
        <v>0</v>
      </c>
      <c r="AL10" s="233"/>
      <c r="AM10" s="233"/>
      <c r="AN10" s="233"/>
      <c r="AO10" s="233"/>
      <c r="AP10" s="233"/>
      <c r="AQ10" s="234"/>
      <c r="AR10" s="16"/>
      <c r="AS10" s="1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</row>
    <row r="11" spans="1:60" ht="15" customHeight="1">
      <c r="A11" s="176" t="s">
        <v>10</v>
      </c>
      <c r="B11" s="177"/>
      <c r="C11" s="177"/>
      <c r="D11" s="177"/>
      <c r="E11" s="177"/>
      <c r="F11" s="238">
        <f>Submitted_By</f>
        <v>0</v>
      </c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40"/>
      <c r="Y11" s="176" t="s">
        <v>30</v>
      </c>
      <c r="Z11" s="177"/>
      <c r="AA11" s="177"/>
      <c r="AB11" s="177"/>
      <c r="AC11" s="177"/>
      <c r="AD11" s="181">
        <f>Phone_Cell</f>
        <v>0</v>
      </c>
      <c r="AE11" s="173"/>
      <c r="AF11" s="173"/>
      <c r="AG11" s="173"/>
      <c r="AH11" s="173"/>
      <c r="AI11" s="182"/>
      <c r="AJ11" s="50"/>
      <c r="AK11" s="235"/>
      <c r="AL11" s="236"/>
      <c r="AM11" s="236"/>
      <c r="AN11" s="236"/>
      <c r="AO11" s="236"/>
      <c r="AP11" s="236"/>
      <c r="AQ11" s="237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spans="1:60" ht="15" customHeight="1">
      <c r="A12" s="176" t="s">
        <v>18</v>
      </c>
      <c r="B12" s="177"/>
      <c r="C12" s="177"/>
      <c r="D12" s="177"/>
      <c r="E12" s="177"/>
      <c r="F12" s="238">
        <f>Mailing_Address</f>
        <v>0</v>
      </c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12" t="s">
        <v>38</v>
      </c>
      <c r="Z12" s="213"/>
      <c r="AA12" s="230">
        <f>EMail</f>
        <v>0</v>
      </c>
      <c r="AB12" s="231"/>
      <c r="AC12" s="231"/>
      <c r="AD12" s="231"/>
      <c r="AE12" s="231"/>
      <c r="AF12" s="231"/>
      <c r="AG12" s="231"/>
      <c r="AH12" s="231"/>
      <c r="AI12" s="207"/>
      <c r="AJ12" s="50"/>
      <c r="AK12" s="156" t="s">
        <v>35</v>
      </c>
      <c r="AL12" s="157"/>
      <c r="AM12" s="157"/>
      <c r="AN12" s="157"/>
      <c r="AO12" s="157"/>
      <c r="AP12" s="157"/>
      <c r="AQ12" s="158"/>
      <c r="AR12" s="16"/>
      <c r="AS12" s="22"/>
      <c r="AT12" s="22"/>
      <c r="AU12" s="22"/>
      <c r="AV12" s="16"/>
      <c r="AW12" s="16"/>
      <c r="AX12" s="16"/>
      <c r="AY12" s="16"/>
      <c r="AZ12" s="16"/>
      <c r="BA12" s="22"/>
      <c r="BB12" s="22"/>
      <c r="BC12" s="12"/>
      <c r="BD12" s="12"/>
      <c r="BE12" s="12"/>
      <c r="BF12" s="12"/>
      <c r="BG12" s="12"/>
      <c r="BH12" s="16"/>
    </row>
    <row r="13" spans="1:60" ht="9" customHeight="1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16"/>
      <c r="AK13" s="195"/>
      <c r="AL13" s="196"/>
      <c r="AM13" s="196"/>
      <c r="AN13" s="196"/>
      <c r="AO13" s="196"/>
      <c r="AP13" s="196"/>
      <c r="AQ13" s="197"/>
      <c r="AS13" s="22"/>
      <c r="AT13" s="22"/>
      <c r="AU13" s="22"/>
      <c r="AV13" s="16"/>
      <c r="AW13" s="16"/>
      <c r="AX13" s="16"/>
      <c r="AY13" s="16"/>
      <c r="AZ13" s="16"/>
      <c r="BA13" s="22"/>
      <c r="BB13" s="22"/>
      <c r="BC13" s="12"/>
      <c r="BD13" s="12"/>
      <c r="BE13" s="12"/>
      <c r="BF13" s="12"/>
      <c r="BG13" s="12"/>
      <c r="BH13" s="16"/>
    </row>
    <row r="14" spans="1:60" ht="9" customHeight="1">
      <c r="A14" s="192" t="s">
        <v>32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4"/>
      <c r="Z14" s="97"/>
      <c r="AA14" s="214" t="s">
        <v>31</v>
      </c>
      <c r="AB14" s="214"/>
      <c r="AC14" s="214"/>
      <c r="AD14" s="214"/>
      <c r="AE14" s="214"/>
      <c r="AF14" s="214"/>
      <c r="AG14" s="214"/>
      <c r="AH14" s="214"/>
      <c r="AI14" s="215"/>
      <c r="AJ14" s="25"/>
      <c r="AK14" s="198"/>
      <c r="AL14" s="199"/>
      <c r="AM14" s="199"/>
      <c r="AN14" s="199"/>
      <c r="AO14" s="199"/>
      <c r="AP14" s="199"/>
      <c r="AQ14" s="200"/>
      <c r="AR14" s="26"/>
      <c r="AS14" s="22"/>
      <c r="AT14" s="22"/>
      <c r="AU14" s="22"/>
      <c r="AV14" s="22"/>
      <c r="AW14" s="22"/>
      <c r="AX14" s="22"/>
      <c r="AY14" s="22"/>
      <c r="AZ14" s="22"/>
      <c r="BA14" s="12"/>
      <c r="BB14" s="12"/>
      <c r="BC14" s="12"/>
      <c r="BD14" s="12"/>
      <c r="BE14" s="12"/>
      <c r="BF14" s="12"/>
      <c r="BG14" s="12"/>
      <c r="BH14" s="16"/>
    </row>
    <row r="15" spans="1:60" ht="9" customHeight="1">
      <c r="A15" s="192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4"/>
      <c r="Z15" s="80"/>
      <c r="AA15" s="216"/>
      <c r="AB15" s="216"/>
      <c r="AC15" s="216"/>
      <c r="AD15" s="216"/>
      <c r="AE15" s="216"/>
      <c r="AF15" s="216"/>
      <c r="AG15" s="216"/>
      <c r="AH15" s="216"/>
      <c r="AI15" s="217"/>
      <c r="AJ15" s="25"/>
      <c r="AK15" s="201"/>
      <c r="AL15" s="202"/>
      <c r="AM15" s="202"/>
      <c r="AN15" s="202"/>
      <c r="AO15" s="202"/>
      <c r="AP15" s="202"/>
      <c r="AQ15" s="203"/>
      <c r="AR15" s="26"/>
      <c r="AS15" s="22"/>
      <c r="AT15" s="22"/>
      <c r="AU15" s="22"/>
      <c r="AV15" s="22"/>
      <c r="AW15" s="22"/>
      <c r="AX15" s="22"/>
      <c r="AY15" s="22"/>
      <c r="AZ15" s="22"/>
      <c r="BA15" s="12"/>
      <c r="BB15" s="12"/>
      <c r="BC15" s="12"/>
      <c r="BD15" s="12"/>
      <c r="BE15" s="12"/>
      <c r="BF15" s="12"/>
      <c r="BG15" s="12"/>
      <c r="BH15" s="16"/>
    </row>
    <row r="16" spans="1:60" ht="15" customHeight="1">
      <c r="A16" s="15"/>
      <c r="B16" s="1" t="s">
        <v>50</v>
      </c>
      <c r="C16" s="191" t="s">
        <v>27</v>
      </c>
      <c r="D16" s="191"/>
      <c r="E16" s="191"/>
      <c r="F16" s="191"/>
      <c r="G16" s="191"/>
      <c r="H16" s="16"/>
      <c r="I16" s="2"/>
      <c r="J16" s="191" t="s">
        <v>26</v>
      </c>
      <c r="K16" s="191"/>
      <c r="L16" s="191"/>
      <c r="M16" s="191"/>
      <c r="N16" s="191"/>
      <c r="O16" s="191"/>
      <c r="P16" s="49"/>
      <c r="Q16" s="2"/>
      <c r="R16" s="191" t="s">
        <v>20</v>
      </c>
      <c r="S16" s="191"/>
      <c r="T16" s="191"/>
      <c r="U16" s="191"/>
      <c r="V16" s="191"/>
      <c r="W16" s="191"/>
      <c r="X16" s="191"/>
      <c r="Y16" s="28"/>
      <c r="Z16" s="80"/>
      <c r="AA16" s="216"/>
      <c r="AB16" s="216"/>
      <c r="AC16" s="216"/>
      <c r="AD16" s="216"/>
      <c r="AE16" s="216"/>
      <c r="AF16" s="216"/>
      <c r="AG16" s="216"/>
      <c r="AH16" s="216"/>
      <c r="AI16" s="217"/>
      <c r="AJ16" s="25"/>
      <c r="AK16" s="156" t="s">
        <v>36</v>
      </c>
      <c r="AL16" s="157"/>
      <c r="AM16" s="157"/>
      <c r="AN16" s="157"/>
      <c r="AO16" s="157"/>
      <c r="AP16" s="157"/>
      <c r="AQ16" s="158"/>
      <c r="AR16" s="29"/>
      <c r="AS16" s="22"/>
      <c r="AT16" s="22"/>
      <c r="AU16" s="22"/>
      <c r="AV16" s="22"/>
      <c r="AW16" s="22"/>
      <c r="AX16" s="22"/>
      <c r="AY16" s="22"/>
      <c r="AZ16" s="22"/>
      <c r="BA16" s="12"/>
      <c r="BB16" s="12"/>
      <c r="BC16" s="12"/>
      <c r="BD16" s="12"/>
      <c r="BE16" s="12"/>
      <c r="BF16" s="12"/>
      <c r="BG16" s="12"/>
      <c r="BH16" s="16"/>
    </row>
    <row r="17" spans="1:60" ht="9" customHeight="1">
      <c r="A17" s="30"/>
      <c r="B17" s="31">
        <f>IF(B16="X", 1, 0)</f>
        <v>1</v>
      </c>
      <c r="C17" s="209">
        <f>SUM(EXTENDED)*20%</f>
        <v>0</v>
      </c>
      <c r="D17" s="209"/>
      <c r="E17" s="209"/>
      <c r="F17" s="209"/>
      <c r="G17" s="209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24"/>
      <c r="W17" s="24"/>
      <c r="X17" s="24"/>
      <c r="Y17" s="33">
        <f>B17</f>
        <v>1</v>
      </c>
      <c r="Z17" s="80"/>
      <c r="AA17" s="218"/>
      <c r="AB17" s="218"/>
      <c r="AC17" s="218"/>
      <c r="AD17" s="218"/>
      <c r="AE17" s="218"/>
      <c r="AF17" s="218"/>
      <c r="AG17" s="218"/>
      <c r="AH17" s="218"/>
      <c r="AI17" s="219"/>
      <c r="AJ17" s="25"/>
      <c r="AK17" s="108"/>
      <c r="AL17" s="109"/>
      <c r="AM17" s="109"/>
      <c r="AN17" s="109"/>
      <c r="AO17" s="109"/>
      <c r="AP17" s="109"/>
      <c r="AQ17" s="110"/>
      <c r="AR17" s="29"/>
      <c r="AS17" s="16"/>
      <c r="AT17" s="16"/>
      <c r="AU17" s="34"/>
      <c r="AV17" s="34"/>
      <c r="AW17" s="34"/>
      <c r="AX17" s="22"/>
      <c r="AY17" s="22"/>
      <c r="AZ17" s="22"/>
      <c r="BA17" s="12"/>
      <c r="BB17" s="12"/>
      <c r="BC17" s="12"/>
      <c r="BD17" s="12"/>
      <c r="BE17" s="12"/>
      <c r="BF17" s="12"/>
      <c r="BG17" s="12"/>
      <c r="BH17" s="16"/>
    </row>
    <row r="18" spans="1:60" ht="12.75" customHeight="1">
      <c r="A18" s="204" t="s">
        <v>7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  <c r="Z18" s="98"/>
      <c r="AA18" s="204" t="s">
        <v>8</v>
      </c>
      <c r="AB18" s="205"/>
      <c r="AC18" s="205"/>
      <c r="AD18" s="205"/>
      <c r="AE18" s="205"/>
      <c r="AF18" s="205"/>
      <c r="AG18" s="205"/>
      <c r="AH18" s="205"/>
      <c r="AI18" s="206"/>
      <c r="AJ18" s="35"/>
      <c r="AK18" s="111"/>
      <c r="AL18" s="112"/>
      <c r="AM18" s="112"/>
      <c r="AN18" s="112"/>
      <c r="AO18" s="112"/>
      <c r="AP18" s="112"/>
      <c r="AQ18" s="113"/>
      <c r="AR18" s="26"/>
      <c r="AS18" s="16"/>
      <c r="AT18" s="16"/>
      <c r="AU18" s="16"/>
      <c r="AV18" s="16"/>
      <c r="AW18" s="16"/>
      <c r="AX18" s="16"/>
      <c r="AY18" s="22"/>
      <c r="AZ18" s="22"/>
      <c r="BA18" s="12"/>
      <c r="BB18" s="12"/>
      <c r="BC18" s="12"/>
      <c r="BD18" s="12"/>
      <c r="BE18" s="12"/>
      <c r="BF18" s="12"/>
      <c r="BG18" s="12"/>
      <c r="BH18" s="16"/>
    </row>
    <row r="19" spans="1:60" ht="12.95" customHeight="1">
      <c r="A19" s="210" t="s">
        <v>0</v>
      </c>
      <c r="B19" s="210"/>
      <c r="C19" s="181" t="s">
        <v>1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82"/>
      <c r="N19" s="99" t="s">
        <v>24</v>
      </c>
      <c r="O19" s="101"/>
      <c r="P19" s="99" t="s">
        <v>2</v>
      </c>
      <c r="Q19" s="100"/>
      <c r="R19" s="101"/>
      <c r="S19" s="99" t="s">
        <v>3</v>
      </c>
      <c r="T19" s="100"/>
      <c r="U19" s="101"/>
      <c r="V19" s="210" t="s">
        <v>4</v>
      </c>
      <c r="W19" s="210"/>
      <c r="X19" s="210"/>
      <c r="Y19" s="210"/>
      <c r="Z19" s="98"/>
      <c r="AA19" s="207" t="s">
        <v>5</v>
      </c>
      <c r="AB19" s="208"/>
      <c r="AC19" s="208"/>
      <c r="AD19" s="208"/>
      <c r="AE19" s="210" t="s">
        <v>6</v>
      </c>
      <c r="AF19" s="210"/>
      <c r="AG19" s="210"/>
      <c r="AH19" s="210"/>
      <c r="AI19" s="210"/>
      <c r="AJ19" s="36"/>
      <c r="AK19" s="114"/>
      <c r="AL19" s="115"/>
      <c r="AM19" s="115"/>
      <c r="AN19" s="115"/>
      <c r="AO19" s="115"/>
      <c r="AP19" s="115"/>
      <c r="AQ19" s="116"/>
      <c r="AS19" s="16"/>
      <c r="AT19" s="16"/>
      <c r="AU19" s="16"/>
      <c r="AV19" s="16"/>
      <c r="AW19" s="16"/>
      <c r="AX19" s="16"/>
      <c r="AY19" s="22"/>
      <c r="AZ19" s="22"/>
      <c r="BA19" s="12"/>
      <c r="BB19" s="12"/>
      <c r="BC19" s="12"/>
      <c r="BD19" s="12"/>
      <c r="BE19" s="12"/>
      <c r="BF19" s="12"/>
      <c r="BG19" s="12"/>
      <c r="BH19" s="16"/>
    </row>
    <row r="20" spans="1:60" ht="12.95" customHeight="1" thickBot="1">
      <c r="A20" s="210"/>
      <c r="B20" s="210"/>
      <c r="C20" s="183"/>
      <c r="D20" s="184"/>
      <c r="E20" s="184"/>
      <c r="F20" s="184"/>
      <c r="G20" s="184"/>
      <c r="H20" s="184"/>
      <c r="I20" s="184"/>
      <c r="J20" s="184"/>
      <c r="K20" s="184"/>
      <c r="L20" s="184"/>
      <c r="M20" s="185"/>
      <c r="N20" s="102"/>
      <c r="O20" s="104"/>
      <c r="P20" s="102"/>
      <c r="Q20" s="103"/>
      <c r="R20" s="104"/>
      <c r="S20" s="102"/>
      <c r="T20" s="103"/>
      <c r="U20" s="104"/>
      <c r="V20" s="210"/>
      <c r="W20" s="210"/>
      <c r="X20" s="210"/>
      <c r="Y20" s="210"/>
      <c r="Z20" s="98"/>
      <c r="AA20" s="207"/>
      <c r="AB20" s="208"/>
      <c r="AC20" s="208"/>
      <c r="AD20" s="208"/>
      <c r="AE20" s="210"/>
      <c r="AF20" s="210"/>
      <c r="AG20" s="210"/>
      <c r="AH20" s="210"/>
      <c r="AI20" s="210"/>
      <c r="AJ20" s="36"/>
      <c r="AK20" s="105" t="s">
        <v>37</v>
      </c>
      <c r="AL20" s="106"/>
      <c r="AM20" s="106"/>
      <c r="AN20" s="106"/>
      <c r="AO20" s="106"/>
      <c r="AP20" s="106"/>
      <c r="AQ20" s="107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">
      <c r="A21" s="256" t="s">
        <v>43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8">
        <f>SUBTOTAL2</f>
        <v>0</v>
      </c>
      <c r="W21" s="258"/>
      <c r="X21" s="258"/>
      <c r="Y21" s="258"/>
      <c r="Z21" s="98"/>
      <c r="AA21" s="241"/>
      <c r="AB21" s="242"/>
      <c r="AC21" s="242"/>
      <c r="AD21" s="242"/>
      <c r="AE21" s="243"/>
      <c r="AF21" s="243"/>
      <c r="AG21" s="243"/>
      <c r="AH21" s="243"/>
      <c r="AI21" s="243"/>
      <c r="AJ21" s="54"/>
      <c r="AK21" s="54"/>
      <c r="AL21" s="54"/>
      <c r="AM21" s="54"/>
      <c r="AN21" s="54"/>
      <c r="AO21" s="54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">
      <c r="A22" s="244">
        <v>38</v>
      </c>
      <c r="B22" s="244"/>
      <c r="C22" s="245"/>
      <c r="D22" s="246"/>
      <c r="E22" s="246"/>
      <c r="F22" s="246"/>
      <c r="G22" s="246"/>
      <c r="H22" s="246"/>
      <c r="I22" s="246"/>
      <c r="J22" s="246"/>
      <c r="K22" s="246"/>
      <c r="L22" s="246"/>
      <c r="M22" s="247"/>
      <c r="N22" s="248"/>
      <c r="O22" s="249"/>
      <c r="P22" s="250"/>
      <c r="Q22" s="251"/>
      <c r="R22" s="252"/>
      <c r="S22" s="253"/>
      <c r="T22" s="254"/>
      <c r="U22" s="255"/>
      <c r="V22" s="259">
        <f t="shared" ref="V22:V39" si="0">SUM(P22*S22)</f>
        <v>0</v>
      </c>
      <c r="W22" s="260"/>
      <c r="X22" s="260"/>
      <c r="Y22" s="261"/>
      <c r="Z22" s="98"/>
      <c r="AA22" s="241"/>
      <c r="AB22" s="242"/>
      <c r="AC22" s="242"/>
      <c r="AD22" s="242"/>
      <c r="AE22" s="243"/>
      <c r="AF22" s="243"/>
      <c r="AG22" s="243"/>
      <c r="AH22" s="243"/>
      <c r="AI22" s="243"/>
      <c r="AJ22" s="54"/>
    </row>
    <row r="23" spans="1:60" ht="15">
      <c r="A23" s="244">
        <v>39</v>
      </c>
      <c r="B23" s="244"/>
      <c r="C23" s="245"/>
      <c r="D23" s="246"/>
      <c r="E23" s="246"/>
      <c r="F23" s="246"/>
      <c r="G23" s="246"/>
      <c r="H23" s="246"/>
      <c r="I23" s="246"/>
      <c r="J23" s="246"/>
      <c r="K23" s="246"/>
      <c r="L23" s="246"/>
      <c r="M23" s="247"/>
      <c r="N23" s="248"/>
      <c r="O23" s="249"/>
      <c r="P23" s="250"/>
      <c r="Q23" s="251"/>
      <c r="R23" s="252"/>
      <c r="S23" s="253"/>
      <c r="T23" s="254"/>
      <c r="U23" s="255"/>
      <c r="V23" s="259">
        <f t="shared" si="0"/>
        <v>0</v>
      </c>
      <c r="W23" s="260"/>
      <c r="X23" s="260"/>
      <c r="Y23" s="261"/>
      <c r="Z23" s="98"/>
      <c r="AA23" s="241"/>
      <c r="AB23" s="242"/>
      <c r="AC23" s="242"/>
      <c r="AD23" s="242"/>
      <c r="AE23" s="243"/>
      <c r="AF23" s="243"/>
      <c r="AG23" s="243"/>
      <c r="AH23" s="243"/>
      <c r="AI23" s="243"/>
      <c r="AJ23" s="54"/>
      <c r="AK23" s="88" t="s">
        <v>40</v>
      </c>
      <c r="AL23" s="89"/>
      <c r="AM23" s="89"/>
      <c r="AN23" s="89"/>
      <c r="AO23" s="89"/>
      <c r="AP23" s="89"/>
      <c r="AQ23" s="90"/>
    </row>
    <row r="24" spans="1:60" ht="15" customHeight="1">
      <c r="A24" s="244">
        <v>40</v>
      </c>
      <c r="B24" s="244"/>
      <c r="C24" s="245"/>
      <c r="D24" s="246"/>
      <c r="E24" s="246"/>
      <c r="F24" s="246"/>
      <c r="G24" s="246"/>
      <c r="H24" s="246"/>
      <c r="I24" s="246"/>
      <c r="J24" s="246"/>
      <c r="K24" s="246"/>
      <c r="L24" s="246"/>
      <c r="M24" s="247"/>
      <c r="N24" s="248"/>
      <c r="O24" s="249"/>
      <c r="P24" s="250"/>
      <c r="Q24" s="251"/>
      <c r="R24" s="252"/>
      <c r="S24" s="253"/>
      <c r="T24" s="254"/>
      <c r="U24" s="255"/>
      <c r="V24" s="259">
        <f t="shared" si="0"/>
        <v>0</v>
      </c>
      <c r="W24" s="260"/>
      <c r="X24" s="260"/>
      <c r="Y24" s="261"/>
      <c r="Z24" s="98"/>
      <c r="AA24" s="241"/>
      <c r="AB24" s="242"/>
      <c r="AC24" s="242"/>
      <c r="AD24" s="242"/>
      <c r="AE24" s="243"/>
      <c r="AF24" s="243"/>
      <c r="AG24" s="243"/>
      <c r="AH24" s="243"/>
      <c r="AI24" s="243"/>
      <c r="AK24" s="91"/>
      <c r="AL24" s="92"/>
      <c r="AM24" s="92"/>
      <c r="AN24" s="92"/>
      <c r="AO24" s="92"/>
      <c r="AP24" s="92"/>
      <c r="AQ24" s="93"/>
    </row>
    <row r="25" spans="1:60" ht="15">
      <c r="A25" s="244">
        <v>41</v>
      </c>
      <c r="B25" s="244"/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7"/>
      <c r="N25" s="248"/>
      <c r="O25" s="249"/>
      <c r="P25" s="250"/>
      <c r="Q25" s="251"/>
      <c r="R25" s="252"/>
      <c r="S25" s="253"/>
      <c r="T25" s="254"/>
      <c r="U25" s="255"/>
      <c r="V25" s="259">
        <f t="shared" si="0"/>
        <v>0</v>
      </c>
      <c r="W25" s="260"/>
      <c r="X25" s="260"/>
      <c r="Y25" s="261"/>
      <c r="Z25" s="98"/>
      <c r="AA25" s="241"/>
      <c r="AB25" s="242"/>
      <c r="AC25" s="242"/>
      <c r="AD25" s="242"/>
      <c r="AE25" s="243"/>
      <c r="AF25" s="243"/>
      <c r="AG25" s="243"/>
      <c r="AH25" s="243"/>
      <c r="AI25" s="243"/>
      <c r="AK25" s="91"/>
      <c r="AL25" s="92"/>
      <c r="AM25" s="92"/>
      <c r="AN25" s="92"/>
      <c r="AO25" s="92"/>
      <c r="AP25" s="92"/>
      <c r="AQ25" s="93"/>
    </row>
    <row r="26" spans="1:60" ht="15">
      <c r="A26" s="244">
        <v>42</v>
      </c>
      <c r="B26" s="244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7"/>
      <c r="N26" s="248"/>
      <c r="O26" s="249"/>
      <c r="P26" s="250"/>
      <c r="Q26" s="251"/>
      <c r="R26" s="252"/>
      <c r="S26" s="253"/>
      <c r="T26" s="254"/>
      <c r="U26" s="255"/>
      <c r="V26" s="259">
        <f t="shared" si="0"/>
        <v>0</v>
      </c>
      <c r="W26" s="260"/>
      <c r="X26" s="260"/>
      <c r="Y26" s="261"/>
      <c r="Z26" s="98"/>
      <c r="AA26" s="241"/>
      <c r="AB26" s="242"/>
      <c r="AC26" s="242"/>
      <c r="AD26" s="242"/>
      <c r="AE26" s="243"/>
      <c r="AF26" s="243"/>
      <c r="AG26" s="243"/>
      <c r="AH26" s="243"/>
      <c r="AI26" s="243"/>
      <c r="AK26" s="91"/>
      <c r="AL26" s="92"/>
      <c r="AM26" s="92"/>
      <c r="AN26" s="92"/>
      <c r="AO26" s="92"/>
      <c r="AP26" s="92"/>
      <c r="AQ26" s="93"/>
    </row>
    <row r="27" spans="1:60" ht="15">
      <c r="A27" s="244">
        <v>43</v>
      </c>
      <c r="B27" s="244"/>
      <c r="C27" s="245"/>
      <c r="D27" s="246"/>
      <c r="E27" s="246"/>
      <c r="F27" s="246"/>
      <c r="G27" s="246"/>
      <c r="H27" s="246"/>
      <c r="I27" s="246"/>
      <c r="J27" s="246"/>
      <c r="K27" s="246"/>
      <c r="L27" s="246"/>
      <c r="M27" s="247"/>
      <c r="N27" s="248"/>
      <c r="O27" s="249"/>
      <c r="P27" s="250"/>
      <c r="Q27" s="251"/>
      <c r="R27" s="252"/>
      <c r="S27" s="253"/>
      <c r="T27" s="254"/>
      <c r="U27" s="255"/>
      <c r="V27" s="259">
        <f t="shared" si="0"/>
        <v>0</v>
      </c>
      <c r="W27" s="260"/>
      <c r="X27" s="260"/>
      <c r="Y27" s="261"/>
      <c r="Z27" s="98"/>
      <c r="AA27" s="241"/>
      <c r="AB27" s="242"/>
      <c r="AC27" s="242"/>
      <c r="AD27" s="242"/>
      <c r="AE27" s="243"/>
      <c r="AF27" s="243"/>
      <c r="AG27" s="243"/>
      <c r="AH27" s="243"/>
      <c r="AI27" s="243"/>
      <c r="AK27" s="91"/>
      <c r="AL27" s="92"/>
      <c r="AM27" s="92"/>
      <c r="AN27" s="92"/>
      <c r="AO27" s="92"/>
      <c r="AP27" s="92"/>
      <c r="AQ27" s="93"/>
    </row>
    <row r="28" spans="1:60" ht="15">
      <c r="A28" s="244">
        <v>44</v>
      </c>
      <c r="B28" s="244"/>
      <c r="C28" s="245"/>
      <c r="D28" s="246"/>
      <c r="E28" s="246"/>
      <c r="F28" s="246"/>
      <c r="G28" s="246"/>
      <c r="H28" s="246"/>
      <c r="I28" s="246"/>
      <c r="J28" s="246"/>
      <c r="K28" s="246"/>
      <c r="L28" s="246"/>
      <c r="M28" s="247"/>
      <c r="N28" s="248"/>
      <c r="O28" s="249"/>
      <c r="P28" s="250"/>
      <c r="Q28" s="251"/>
      <c r="R28" s="252"/>
      <c r="S28" s="253"/>
      <c r="T28" s="254"/>
      <c r="U28" s="255"/>
      <c r="V28" s="259">
        <f t="shared" si="0"/>
        <v>0</v>
      </c>
      <c r="W28" s="260"/>
      <c r="X28" s="260"/>
      <c r="Y28" s="261"/>
      <c r="Z28" s="98"/>
      <c r="AA28" s="241"/>
      <c r="AB28" s="242"/>
      <c r="AC28" s="242"/>
      <c r="AD28" s="242"/>
      <c r="AE28" s="243"/>
      <c r="AF28" s="243"/>
      <c r="AG28" s="243"/>
      <c r="AH28" s="243"/>
      <c r="AI28" s="243"/>
      <c r="AK28" s="94"/>
      <c r="AL28" s="95"/>
      <c r="AM28" s="95"/>
      <c r="AN28" s="95"/>
      <c r="AO28" s="95"/>
      <c r="AP28" s="95"/>
      <c r="AQ28" s="96"/>
    </row>
    <row r="29" spans="1:60" ht="15">
      <c r="A29" s="244">
        <v>45</v>
      </c>
      <c r="B29" s="244"/>
      <c r="C29" s="245"/>
      <c r="D29" s="246"/>
      <c r="E29" s="246"/>
      <c r="F29" s="246"/>
      <c r="G29" s="246"/>
      <c r="H29" s="246"/>
      <c r="I29" s="246"/>
      <c r="J29" s="246"/>
      <c r="K29" s="246"/>
      <c r="L29" s="246"/>
      <c r="M29" s="247"/>
      <c r="N29" s="248"/>
      <c r="O29" s="249"/>
      <c r="P29" s="250"/>
      <c r="Q29" s="251"/>
      <c r="R29" s="252"/>
      <c r="S29" s="253"/>
      <c r="T29" s="254"/>
      <c r="U29" s="255"/>
      <c r="V29" s="259">
        <f t="shared" si="0"/>
        <v>0</v>
      </c>
      <c r="W29" s="260"/>
      <c r="X29" s="260"/>
      <c r="Y29" s="261"/>
      <c r="Z29" s="98"/>
      <c r="AA29" s="241"/>
      <c r="AB29" s="242"/>
      <c r="AC29" s="242"/>
      <c r="AD29" s="242"/>
      <c r="AE29" s="243"/>
      <c r="AF29" s="243"/>
      <c r="AG29" s="243"/>
      <c r="AH29" s="243"/>
      <c r="AI29" s="243"/>
      <c r="AK29" s="65" t="s">
        <v>39</v>
      </c>
      <c r="AL29" s="66"/>
      <c r="AM29" s="66"/>
      <c r="AN29" s="66"/>
      <c r="AO29" s="66"/>
      <c r="AP29" s="66"/>
      <c r="AQ29" s="67"/>
    </row>
    <row r="30" spans="1:60" ht="15">
      <c r="A30" s="244">
        <v>46</v>
      </c>
      <c r="B30" s="244"/>
      <c r="C30" s="245"/>
      <c r="D30" s="246"/>
      <c r="E30" s="246"/>
      <c r="F30" s="246"/>
      <c r="G30" s="246"/>
      <c r="H30" s="246"/>
      <c r="I30" s="246"/>
      <c r="J30" s="246"/>
      <c r="K30" s="246"/>
      <c r="L30" s="246"/>
      <c r="M30" s="247"/>
      <c r="N30" s="248"/>
      <c r="O30" s="249"/>
      <c r="P30" s="250"/>
      <c r="Q30" s="251"/>
      <c r="R30" s="252"/>
      <c r="S30" s="253"/>
      <c r="T30" s="254"/>
      <c r="U30" s="255"/>
      <c r="V30" s="259">
        <f t="shared" si="0"/>
        <v>0</v>
      </c>
      <c r="W30" s="260"/>
      <c r="X30" s="260"/>
      <c r="Y30" s="261"/>
      <c r="Z30" s="98"/>
      <c r="AA30" s="241"/>
      <c r="AB30" s="242"/>
      <c r="AC30" s="242"/>
      <c r="AD30" s="242"/>
      <c r="AE30" s="243"/>
      <c r="AF30" s="243"/>
      <c r="AG30" s="243"/>
      <c r="AH30" s="243"/>
      <c r="AI30" s="243"/>
      <c r="AK30" s="65"/>
      <c r="AL30" s="66"/>
      <c r="AM30" s="66"/>
      <c r="AN30" s="66"/>
      <c r="AO30" s="66"/>
      <c r="AP30" s="66"/>
      <c r="AQ30" s="67"/>
    </row>
    <row r="31" spans="1:60" ht="15">
      <c r="A31" s="244">
        <v>47</v>
      </c>
      <c r="B31" s="244"/>
      <c r="C31" s="245"/>
      <c r="D31" s="246"/>
      <c r="E31" s="246"/>
      <c r="F31" s="246"/>
      <c r="G31" s="246"/>
      <c r="H31" s="246"/>
      <c r="I31" s="246"/>
      <c r="J31" s="246"/>
      <c r="K31" s="246"/>
      <c r="L31" s="246"/>
      <c r="M31" s="247"/>
      <c r="N31" s="248"/>
      <c r="O31" s="249"/>
      <c r="P31" s="250"/>
      <c r="Q31" s="251"/>
      <c r="R31" s="252"/>
      <c r="S31" s="253"/>
      <c r="T31" s="254"/>
      <c r="U31" s="255"/>
      <c r="V31" s="259">
        <f t="shared" si="0"/>
        <v>0</v>
      </c>
      <c r="W31" s="260"/>
      <c r="X31" s="260"/>
      <c r="Y31" s="261"/>
      <c r="Z31" s="98"/>
      <c r="AA31" s="241"/>
      <c r="AB31" s="242"/>
      <c r="AC31" s="242"/>
      <c r="AD31" s="242"/>
      <c r="AE31" s="243"/>
      <c r="AF31" s="243"/>
      <c r="AG31" s="243"/>
      <c r="AH31" s="243"/>
      <c r="AI31" s="243"/>
      <c r="AK31" s="65"/>
      <c r="AL31" s="66"/>
      <c r="AM31" s="66"/>
      <c r="AN31" s="66"/>
      <c r="AO31" s="66"/>
      <c r="AP31" s="66"/>
      <c r="AQ31" s="67"/>
    </row>
    <row r="32" spans="1:60" ht="15">
      <c r="A32" s="244">
        <v>48</v>
      </c>
      <c r="B32" s="244"/>
      <c r="C32" s="245"/>
      <c r="D32" s="246"/>
      <c r="E32" s="246"/>
      <c r="F32" s="246"/>
      <c r="G32" s="246"/>
      <c r="H32" s="246"/>
      <c r="I32" s="246"/>
      <c r="J32" s="246"/>
      <c r="K32" s="246"/>
      <c r="L32" s="246"/>
      <c r="M32" s="247"/>
      <c r="N32" s="248"/>
      <c r="O32" s="249"/>
      <c r="P32" s="250"/>
      <c r="Q32" s="251"/>
      <c r="R32" s="252"/>
      <c r="S32" s="253"/>
      <c r="T32" s="254"/>
      <c r="U32" s="255"/>
      <c r="V32" s="259">
        <f t="shared" si="0"/>
        <v>0</v>
      </c>
      <c r="W32" s="260"/>
      <c r="X32" s="260"/>
      <c r="Y32" s="261"/>
      <c r="Z32" s="98"/>
      <c r="AA32" s="241"/>
      <c r="AB32" s="242"/>
      <c r="AC32" s="242"/>
      <c r="AD32" s="242"/>
      <c r="AE32" s="243"/>
      <c r="AF32" s="243"/>
      <c r="AG32" s="243"/>
      <c r="AH32" s="243"/>
      <c r="AI32" s="243"/>
      <c r="AK32" s="65"/>
      <c r="AL32" s="66"/>
      <c r="AM32" s="66"/>
      <c r="AN32" s="66"/>
      <c r="AO32" s="66"/>
      <c r="AP32" s="66"/>
      <c r="AQ32" s="67"/>
    </row>
    <row r="33" spans="1:51" ht="15" customHeight="1">
      <c r="A33" s="244">
        <v>49</v>
      </c>
      <c r="B33" s="244"/>
      <c r="C33" s="245"/>
      <c r="D33" s="246"/>
      <c r="E33" s="246"/>
      <c r="F33" s="246"/>
      <c r="G33" s="246"/>
      <c r="H33" s="246"/>
      <c r="I33" s="246"/>
      <c r="J33" s="246"/>
      <c r="K33" s="246"/>
      <c r="L33" s="246"/>
      <c r="M33" s="247"/>
      <c r="N33" s="248"/>
      <c r="O33" s="249"/>
      <c r="P33" s="250"/>
      <c r="Q33" s="251"/>
      <c r="R33" s="252"/>
      <c r="S33" s="253"/>
      <c r="T33" s="254"/>
      <c r="U33" s="255"/>
      <c r="V33" s="259">
        <f t="shared" si="0"/>
        <v>0</v>
      </c>
      <c r="W33" s="260"/>
      <c r="X33" s="260"/>
      <c r="Y33" s="261"/>
      <c r="Z33" s="98"/>
      <c r="AA33" s="241"/>
      <c r="AB33" s="242"/>
      <c r="AC33" s="242"/>
      <c r="AD33" s="242"/>
      <c r="AE33" s="243"/>
      <c r="AF33" s="243"/>
      <c r="AG33" s="243"/>
      <c r="AH33" s="243"/>
      <c r="AI33" s="243"/>
      <c r="AK33" s="65"/>
      <c r="AL33" s="66"/>
      <c r="AM33" s="66"/>
      <c r="AN33" s="66"/>
      <c r="AO33" s="66"/>
      <c r="AP33" s="66"/>
      <c r="AQ33" s="67"/>
    </row>
    <row r="34" spans="1:51" ht="15" customHeight="1">
      <c r="A34" s="244">
        <v>50</v>
      </c>
      <c r="B34" s="244"/>
      <c r="C34" s="245"/>
      <c r="D34" s="246"/>
      <c r="E34" s="246"/>
      <c r="F34" s="246"/>
      <c r="G34" s="246"/>
      <c r="H34" s="246"/>
      <c r="I34" s="246"/>
      <c r="J34" s="246"/>
      <c r="K34" s="246"/>
      <c r="L34" s="246"/>
      <c r="M34" s="247"/>
      <c r="N34" s="248"/>
      <c r="O34" s="249"/>
      <c r="P34" s="250"/>
      <c r="Q34" s="251"/>
      <c r="R34" s="252"/>
      <c r="S34" s="253"/>
      <c r="T34" s="254"/>
      <c r="U34" s="255"/>
      <c r="V34" s="259">
        <f t="shared" si="0"/>
        <v>0</v>
      </c>
      <c r="W34" s="260"/>
      <c r="X34" s="260"/>
      <c r="Y34" s="261"/>
      <c r="Z34" s="98"/>
      <c r="AA34" s="241"/>
      <c r="AB34" s="242"/>
      <c r="AC34" s="242"/>
      <c r="AD34" s="242"/>
      <c r="AE34" s="243"/>
      <c r="AF34" s="243"/>
      <c r="AG34" s="243"/>
      <c r="AH34" s="243"/>
      <c r="AI34" s="243"/>
      <c r="AJ34" s="38"/>
      <c r="AK34" s="65"/>
      <c r="AL34" s="66"/>
      <c r="AM34" s="66"/>
      <c r="AN34" s="66"/>
      <c r="AO34" s="66"/>
      <c r="AP34" s="66"/>
      <c r="AQ34" s="67"/>
    </row>
    <row r="35" spans="1:51" ht="15">
      <c r="A35" s="244">
        <v>51</v>
      </c>
      <c r="B35" s="244"/>
      <c r="C35" s="245"/>
      <c r="D35" s="246"/>
      <c r="E35" s="246"/>
      <c r="F35" s="246"/>
      <c r="G35" s="246"/>
      <c r="H35" s="246"/>
      <c r="I35" s="246"/>
      <c r="J35" s="246"/>
      <c r="K35" s="246"/>
      <c r="L35" s="246"/>
      <c r="M35" s="247"/>
      <c r="N35" s="248"/>
      <c r="O35" s="249"/>
      <c r="P35" s="250"/>
      <c r="Q35" s="251"/>
      <c r="R35" s="252"/>
      <c r="S35" s="253"/>
      <c r="T35" s="254"/>
      <c r="U35" s="255"/>
      <c r="V35" s="259">
        <f t="shared" si="0"/>
        <v>0</v>
      </c>
      <c r="W35" s="260"/>
      <c r="X35" s="260"/>
      <c r="Y35" s="261"/>
      <c r="Z35" s="98"/>
      <c r="AA35" s="241"/>
      <c r="AB35" s="242"/>
      <c r="AC35" s="242"/>
      <c r="AD35" s="242"/>
      <c r="AE35" s="243"/>
      <c r="AF35" s="243"/>
      <c r="AG35" s="243"/>
      <c r="AH35" s="243"/>
      <c r="AI35" s="243"/>
      <c r="AJ35" s="38"/>
      <c r="AK35" s="68"/>
      <c r="AL35" s="69"/>
      <c r="AM35" s="69"/>
      <c r="AN35" s="69"/>
      <c r="AO35" s="69"/>
      <c r="AP35" s="69"/>
      <c r="AQ35" s="70"/>
    </row>
    <row r="36" spans="1:51" ht="15">
      <c r="A36" s="244">
        <v>52</v>
      </c>
      <c r="B36" s="244"/>
      <c r="C36" s="245"/>
      <c r="D36" s="246"/>
      <c r="E36" s="246"/>
      <c r="F36" s="246"/>
      <c r="G36" s="246"/>
      <c r="H36" s="246"/>
      <c r="I36" s="246"/>
      <c r="J36" s="246"/>
      <c r="K36" s="246"/>
      <c r="L36" s="246"/>
      <c r="M36" s="247"/>
      <c r="N36" s="248"/>
      <c r="O36" s="249"/>
      <c r="P36" s="250"/>
      <c r="Q36" s="251"/>
      <c r="R36" s="252"/>
      <c r="S36" s="253"/>
      <c r="T36" s="254"/>
      <c r="U36" s="255"/>
      <c r="V36" s="259">
        <f t="shared" si="0"/>
        <v>0</v>
      </c>
      <c r="W36" s="260"/>
      <c r="X36" s="260"/>
      <c r="Y36" s="261"/>
      <c r="Z36" s="98"/>
      <c r="AA36" s="241"/>
      <c r="AB36" s="242"/>
      <c r="AC36" s="242"/>
      <c r="AD36" s="242"/>
      <c r="AE36" s="243"/>
      <c r="AF36" s="243"/>
      <c r="AG36" s="243"/>
      <c r="AH36" s="243"/>
      <c r="AI36" s="243"/>
      <c r="AJ36" s="38"/>
    </row>
    <row r="37" spans="1:51" ht="15">
      <c r="A37" s="244">
        <v>53</v>
      </c>
      <c r="B37" s="244"/>
      <c r="C37" s="245"/>
      <c r="D37" s="246"/>
      <c r="E37" s="246"/>
      <c r="F37" s="246"/>
      <c r="G37" s="246"/>
      <c r="H37" s="246"/>
      <c r="I37" s="246"/>
      <c r="J37" s="246"/>
      <c r="K37" s="246"/>
      <c r="L37" s="246"/>
      <c r="M37" s="247"/>
      <c r="N37" s="248"/>
      <c r="O37" s="249"/>
      <c r="P37" s="250"/>
      <c r="Q37" s="251"/>
      <c r="R37" s="252"/>
      <c r="S37" s="253"/>
      <c r="T37" s="254"/>
      <c r="U37" s="255"/>
      <c r="V37" s="259">
        <f t="shared" si="0"/>
        <v>0</v>
      </c>
      <c r="W37" s="260"/>
      <c r="X37" s="260"/>
      <c r="Y37" s="261"/>
      <c r="Z37" s="98"/>
      <c r="AA37" s="241"/>
      <c r="AB37" s="242"/>
      <c r="AC37" s="242"/>
      <c r="AD37" s="242"/>
      <c r="AE37" s="243"/>
      <c r="AF37" s="243"/>
      <c r="AG37" s="243"/>
      <c r="AH37" s="243"/>
      <c r="AI37" s="243"/>
      <c r="AJ37" s="38"/>
    </row>
    <row r="38" spans="1:51" ht="15" customHeight="1">
      <c r="A38" s="244">
        <v>54</v>
      </c>
      <c r="B38" s="244"/>
      <c r="C38" s="245"/>
      <c r="D38" s="246"/>
      <c r="E38" s="246"/>
      <c r="F38" s="246"/>
      <c r="G38" s="246"/>
      <c r="H38" s="246"/>
      <c r="I38" s="246"/>
      <c r="J38" s="246"/>
      <c r="K38" s="246"/>
      <c r="L38" s="246"/>
      <c r="M38" s="247"/>
      <c r="N38" s="248"/>
      <c r="O38" s="249"/>
      <c r="P38" s="250"/>
      <c r="Q38" s="251"/>
      <c r="R38" s="252"/>
      <c r="S38" s="253"/>
      <c r="T38" s="254"/>
      <c r="U38" s="255"/>
      <c r="V38" s="259">
        <f t="shared" si="0"/>
        <v>0</v>
      </c>
      <c r="W38" s="260"/>
      <c r="X38" s="260"/>
      <c r="Y38" s="261"/>
      <c r="Z38" s="98"/>
      <c r="AA38" s="241"/>
      <c r="AB38" s="242"/>
      <c r="AC38" s="242"/>
      <c r="AD38" s="242"/>
      <c r="AE38" s="243"/>
      <c r="AF38" s="243"/>
      <c r="AG38" s="243"/>
      <c r="AH38" s="243"/>
      <c r="AI38" s="243"/>
    </row>
    <row r="39" spans="1:51" ht="15">
      <c r="A39" s="244">
        <v>55</v>
      </c>
      <c r="B39" s="244"/>
      <c r="C39" s="245"/>
      <c r="D39" s="246"/>
      <c r="E39" s="246"/>
      <c r="F39" s="246"/>
      <c r="G39" s="246"/>
      <c r="H39" s="246"/>
      <c r="I39" s="246"/>
      <c r="J39" s="246"/>
      <c r="K39" s="246"/>
      <c r="L39" s="246"/>
      <c r="M39" s="247"/>
      <c r="N39" s="248"/>
      <c r="O39" s="249"/>
      <c r="P39" s="250"/>
      <c r="Q39" s="251"/>
      <c r="R39" s="252"/>
      <c r="S39" s="253"/>
      <c r="T39" s="254"/>
      <c r="U39" s="255"/>
      <c r="V39" s="259">
        <f t="shared" si="0"/>
        <v>0</v>
      </c>
      <c r="W39" s="260"/>
      <c r="X39" s="260"/>
      <c r="Y39" s="261"/>
      <c r="Z39" s="98"/>
      <c r="AA39" s="242"/>
      <c r="AB39" s="242"/>
      <c r="AC39" s="242"/>
      <c r="AD39" s="242"/>
      <c r="AE39" s="243"/>
      <c r="AF39" s="243"/>
      <c r="AG39" s="243"/>
      <c r="AH39" s="243"/>
      <c r="AI39" s="243"/>
      <c r="AJ39" s="52"/>
      <c r="AK39" s="71" t="s">
        <v>45</v>
      </c>
      <c r="AL39" s="72"/>
      <c r="AM39" s="72"/>
      <c r="AN39" s="72"/>
      <c r="AO39" s="72"/>
      <c r="AP39" s="72"/>
      <c r="AQ39" s="73"/>
      <c r="AR39" s="16"/>
    </row>
    <row r="40" spans="1:51" ht="15">
      <c r="A40" s="256" t="s">
        <v>19</v>
      </c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9">
        <f>IF(Y17=1,(V21+V22+V23+V24+V25+V26+V27+V28+V29+V30+V31+V32+V33+V34+V35+V36+V37+V38+Y39)*20%, 0)</f>
        <v>0</v>
      </c>
      <c r="W40" s="260"/>
      <c r="X40" s="260"/>
      <c r="Y40" s="261"/>
      <c r="Z40" s="80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74"/>
      <c r="AL40" s="74"/>
      <c r="AM40" s="74"/>
      <c r="AN40" s="74"/>
      <c r="AO40" s="74"/>
      <c r="AP40" s="74"/>
      <c r="AQ40" s="75"/>
      <c r="AR40" s="55"/>
      <c r="AS40" s="55"/>
    </row>
    <row r="41" spans="1:51" ht="15">
      <c r="A41" s="53"/>
      <c r="B41" s="53"/>
      <c r="C41" s="53"/>
      <c r="D41" s="53"/>
      <c r="E41" s="53"/>
      <c r="F41" s="53"/>
      <c r="G41" s="133" t="s">
        <v>44</v>
      </c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4"/>
      <c r="V41" s="258">
        <f>SUM(V21:Y39)</f>
        <v>0</v>
      </c>
      <c r="W41" s="258"/>
      <c r="X41" s="258"/>
      <c r="Y41" s="258"/>
      <c r="Z41" s="51"/>
      <c r="AA41" s="82"/>
      <c r="AB41" s="83"/>
      <c r="AC41" s="83"/>
      <c r="AD41" s="84"/>
      <c r="AE41" s="243"/>
      <c r="AF41" s="243"/>
      <c r="AG41" s="243"/>
      <c r="AH41" s="243"/>
      <c r="AI41" s="243"/>
      <c r="AJ41" s="52"/>
      <c r="AK41" s="76"/>
      <c r="AL41" s="74"/>
      <c r="AM41" s="74"/>
      <c r="AN41" s="74"/>
      <c r="AO41" s="74"/>
      <c r="AP41" s="74"/>
      <c r="AQ41" s="75"/>
      <c r="AR41" s="54"/>
      <c r="AS41" s="54"/>
    </row>
    <row r="42" spans="1:51" ht="15.75" customHeight="1">
      <c r="A42" s="53"/>
      <c r="G42" s="123" t="s">
        <v>41</v>
      </c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4"/>
      <c r="V42" s="258">
        <f>SUM(V41)*15%</f>
        <v>0</v>
      </c>
      <c r="W42" s="258"/>
      <c r="X42" s="258"/>
      <c r="Y42" s="258"/>
      <c r="Z42" s="80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74"/>
      <c r="AL42" s="74"/>
      <c r="AM42" s="74"/>
      <c r="AN42" s="74"/>
      <c r="AO42" s="74"/>
      <c r="AP42" s="74"/>
      <c r="AQ42" s="75"/>
      <c r="AR42" s="43"/>
      <c r="AS42" s="43"/>
    </row>
    <row r="43" spans="1:51" ht="15.75" customHeight="1">
      <c r="A43" s="57" t="s">
        <v>49</v>
      </c>
      <c r="Q43" s="131" t="s">
        <v>25</v>
      </c>
      <c r="R43" s="131"/>
      <c r="S43" s="131"/>
      <c r="T43" s="131"/>
      <c r="U43" s="124"/>
      <c r="V43" s="258">
        <f>SUM(V40:Y42)</f>
        <v>0</v>
      </c>
      <c r="W43" s="258"/>
      <c r="X43" s="258"/>
      <c r="Y43" s="258"/>
      <c r="Z43" s="44"/>
      <c r="AA43" s="85"/>
      <c r="AB43" s="86"/>
      <c r="AC43" s="86"/>
      <c r="AD43" s="87"/>
      <c r="AE43" s="243"/>
      <c r="AF43" s="243"/>
      <c r="AG43" s="243"/>
      <c r="AH43" s="243"/>
      <c r="AI43" s="243"/>
      <c r="AJ43" s="52"/>
      <c r="AK43" s="77"/>
      <c r="AL43" s="78"/>
      <c r="AM43" s="78"/>
      <c r="AN43" s="78"/>
      <c r="AO43" s="78"/>
      <c r="AP43" s="78"/>
      <c r="AQ43" s="79"/>
      <c r="AR43" s="43"/>
      <c r="AS43" s="43"/>
    </row>
    <row r="44" spans="1:51" ht="15.75" customHeight="1">
      <c r="AR44" s="16"/>
      <c r="AS44" s="16"/>
      <c r="AT44" s="16"/>
    </row>
    <row r="45" spans="1:51" ht="15" customHeight="1"/>
    <row r="46" spans="1:51" ht="15" customHeight="1"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</row>
    <row r="47" spans="1:51" ht="15.75" customHeight="1"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Q47" s="16"/>
      <c r="AR47" s="16"/>
      <c r="AS47" s="16"/>
      <c r="AT47" s="16"/>
      <c r="AU47" s="16"/>
      <c r="AV47" s="16"/>
      <c r="AW47" s="16"/>
      <c r="AX47" s="16"/>
      <c r="AY47" s="16"/>
    </row>
    <row r="48" spans="1:51" ht="15" customHeight="1"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M48" s="46"/>
      <c r="AN48" s="46"/>
      <c r="AO48" s="46"/>
      <c r="AP48" s="46"/>
      <c r="AQ48" s="47"/>
      <c r="AR48" s="48"/>
      <c r="AS48" s="16"/>
      <c r="AT48" s="47"/>
      <c r="AU48" s="47"/>
      <c r="AV48" s="16"/>
      <c r="AW48" s="48"/>
      <c r="AX48" s="48"/>
      <c r="AY48" s="16"/>
    </row>
    <row r="49" spans="19:51" ht="15.75" customHeight="1"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M49" s="46"/>
      <c r="AN49" s="46"/>
      <c r="AO49" s="46"/>
      <c r="AP49" s="46"/>
      <c r="AQ49" s="47"/>
      <c r="AR49" s="48"/>
      <c r="AS49" s="16"/>
      <c r="AT49" s="47"/>
      <c r="AU49" s="47"/>
      <c r="AV49" s="16"/>
      <c r="AW49" s="48"/>
      <c r="AX49" s="48"/>
      <c r="AY49" s="16"/>
    </row>
    <row r="50" spans="19:51">
      <c r="AQ50" s="16"/>
      <c r="AR50" s="16"/>
      <c r="AS50" s="16"/>
      <c r="AT50" s="16"/>
      <c r="AU50" s="16"/>
      <c r="AV50" s="16"/>
      <c r="AW50" s="16"/>
      <c r="AX50" s="16"/>
      <c r="AY50" s="16"/>
    </row>
    <row r="51" spans="19:51">
      <c r="AQ51" s="16"/>
      <c r="AR51" s="16"/>
      <c r="AS51" s="16"/>
      <c r="AT51" s="16"/>
      <c r="AU51" s="16"/>
      <c r="AV51" s="16"/>
      <c r="AW51" s="16"/>
      <c r="AX51" s="16"/>
      <c r="AY51" s="16"/>
    </row>
  </sheetData>
  <sheetProtection password="AD93" sheet="1" objects="1" scenarios="1" selectLockedCells="1"/>
  <mergeCells count="215">
    <mergeCell ref="A1:G2"/>
    <mergeCell ref="H1:AB2"/>
    <mergeCell ref="AK1:AQ2"/>
    <mergeCell ref="A3:G3"/>
    <mergeCell ref="AK3:AQ4"/>
    <mergeCell ref="AK5:AQ6"/>
    <mergeCell ref="A6:AI7"/>
    <mergeCell ref="AL7:AL8"/>
    <mergeCell ref="AM7:AN8"/>
    <mergeCell ref="AO7:AO8"/>
    <mergeCell ref="AK23:AQ28"/>
    <mergeCell ref="AK29:AQ35"/>
    <mergeCell ref="AK39:AQ43"/>
    <mergeCell ref="AK10:AQ11"/>
    <mergeCell ref="AK12:AQ12"/>
    <mergeCell ref="AP7:AQ8"/>
    <mergeCell ref="AA41:AD41"/>
    <mergeCell ref="Z42:AJ42"/>
    <mergeCell ref="AA43:AD43"/>
    <mergeCell ref="Y10:AC10"/>
    <mergeCell ref="AD10:AI10"/>
    <mergeCell ref="Y11:AC11"/>
    <mergeCell ref="AD11:AI11"/>
    <mergeCell ref="AK16:AQ16"/>
    <mergeCell ref="AA24:AD24"/>
    <mergeCell ref="AE24:AI24"/>
    <mergeCell ref="V22:Y22"/>
    <mergeCell ref="AA22:AD22"/>
    <mergeCell ref="AE22:AI22"/>
    <mergeCell ref="V23:Y23"/>
    <mergeCell ref="AA23:AD23"/>
    <mergeCell ref="AE23:AI23"/>
    <mergeCell ref="V25:Y25"/>
    <mergeCell ref="AA25:AD25"/>
    <mergeCell ref="AA12:AI12"/>
    <mergeCell ref="AK13:AQ15"/>
    <mergeCell ref="C16:G16"/>
    <mergeCell ref="J16:O16"/>
    <mergeCell ref="A9:E9"/>
    <mergeCell ref="F9:X9"/>
    <mergeCell ref="Y9:AC9"/>
    <mergeCell ref="AD9:AI9"/>
    <mergeCell ref="P19:R20"/>
    <mergeCell ref="S19:U20"/>
    <mergeCell ref="V19:Y20"/>
    <mergeCell ref="AA19:AD20"/>
    <mergeCell ref="A14:Y15"/>
    <mergeCell ref="AA14:AI17"/>
    <mergeCell ref="R16:X16"/>
    <mergeCell ref="F12:X12"/>
    <mergeCell ref="Y12:Z12"/>
    <mergeCell ref="A10:E10"/>
    <mergeCell ref="F10:X10"/>
    <mergeCell ref="A11:E11"/>
    <mergeCell ref="F11:X11"/>
    <mergeCell ref="A12:E12"/>
    <mergeCell ref="A21:U21"/>
    <mergeCell ref="V21:Y21"/>
    <mergeCell ref="AA21:AD21"/>
    <mergeCell ref="AE21:AI21"/>
    <mergeCell ref="AK17:AQ19"/>
    <mergeCell ref="A18:Y18"/>
    <mergeCell ref="AA18:AI18"/>
    <mergeCell ref="A19:B20"/>
    <mergeCell ref="C19:M20"/>
    <mergeCell ref="N19:O20"/>
    <mergeCell ref="C17:G17"/>
    <mergeCell ref="AE19:AI20"/>
    <mergeCell ref="AK20:AQ20"/>
    <mergeCell ref="A25:B25"/>
    <mergeCell ref="C25:M25"/>
    <mergeCell ref="N25:O25"/>
    <mergeCell ref="P25:R25"/>
    <mergeCell ref="S25:U25"/>
    <mergeCell ref="A22:B22"/>
    <mergeCell ref="C22:M22"/>
    <mergeCell ref="N22:O22"/>
    <mergeCell ref="P22:R22"/>
    <mergeCell ref="S22:U22"/>
    <mergeCell ref="A23:B23"/>
    <mergeCell ref="C23:M23"/>
    <mergeCell ref="N23:O23"/>
    <mergeCell ref="P23:R23"/>
    <mergeCell ref="S23:U23"/>
    <mergeCell ref="AE25:AI25"/>
    <mergeCell ref="A24:B24"/>
    <mergeCell ref="C24:M24"/>
    <mergeCell ref="N24:O24"/>
    <mergeCell ref="P24:R24"/>
    <mergeCell ref="S24:U24"/>
    <mergeCell ref="V24:Y24"/>
    <mergeCell ref="Z14:Z39"/>
    <mergeCell ref="A26:B26"/>
    <mergeCell ref="C26:M26"/>
    <mergeCell ref="N26:O26"/>
    <mergeCell ref="P26:R26"/>
    <mergeCell ref="S26:U26"/>
    <mergeCell ref="V26:Y26"/>
    <mergeCell ref="A28:B28"/>
    <mergeCell ref="C28:M28"/>
    <mergeCell ref="AA26:AD26"/>
    <mergeCell ref="AE26:AI26"/>
    <mergeCell ref="A27:B27"/>
    <mergeCell ref="C27:M27"/>
    <mergeCell ref="N27:O27"/>
    <mergeCell ref="P27:R27"/>
    <mergeCell ref="S27:U27"/>
    <mergeCell ref="V27:Y27"/>
    <mergeCell ref="AA27:AD27"/>
    <mergeCell ref="AE27:AI27"/>
    <mergeCell ref="N28:O28"/>
    <mergeCell ref="P28:R28"/>
    <mergeCell ref="S28:U28"/>
    <mergeCell ref="V28:Y28"/>
    <mergeCell ref="AA28:AD28"/>
    <mergeCell ref="AE28:AI28"/>
    <mergeCell ref="A29:B29"/>
    <mergeCell ref="C29:M29"/>
    <mergeCell ref="N29:O29"/>
    <mergeCell ref="P29:R29"/>
    <mergeCell ref="S29:U29"/>
    <mergeCell ref="V29:Y29"/>
    <mergeCell ref="AA29:AD29"/>
    <mergeCell ref="AE29:AI29"/>
    <mergeCell ref="A30:B30"/>
    <mergeCell ref="C30:M30"/>
    <mergeCell ref="N30:O30"/>
    <mergeCell ref="P30:R30"/>
    <mergeCell ref="S30:U30"/>
    <mergeCell ref="V30:Y30"/>
    <mergeCell ref="AA30:AD30"/>
    <mergeCell ref="AE30:AI30"/>
    <mergeCell ref="A31:B31"/>
    <mergeCell ref="C31:M31"/>
    <mergeCell ref="N31:O31"/>
    <mergeCell ref="P31:R31"/>
    <mergeCell ref="S31:U31"/>
    <mergeCell ref="V31:Y31"/>
    <mergeCell ref="AA31:AD31"/>
    <mergeCell ref="AE31:AI31"/>
    <mergeCell ref="AA32:AD32"/>
    <mergeCell ref="AE32:AI32"/>
    <mergeCell ref="A33:B33"/>
    <mergeCell ref="C33:M33"/>
    <mergeCell ref="N33:O33"/>
    <mergeCell ref="P33:R33"/>
    <mergeCell ref="A34:B34"/>
    <mergeCell ref="C34:M34"/>
    <mergeCell ref="N34:O34"/>
    <mergeCell ref="P34:R34"/>
    <mergeCell ref="S34:U34"/>
    <mergeCell ref="V34:Y34"/>
    <mergeCell ref="S33:U33"/>
    <mergeCell ref="V33:Y33"/>
    <mergeCell ref="AA33:AD33"/>
    <mergeCell ref="AE33:AI33"/>
    <mergeCell ref="A32:B32"/>
    <mergeCell ref="C32:M32"/>
    <mergeCell ref="N32:O32"/>
    <mergeCell ref="P32:R32"/>
    <mergeCell ref="S32:U32"/>
    <mergeCell ref="V32:Y32"/>
    <mergeCell ref="A36:B36"/>
    <mergeCell ref="C36:M36"/>
    <mergeCell ref="N36:O36"/>
    <mergeCell ref="P36:R36"/>
    <mergeCell ref="S36:U36"/>
    <mergeCell ref="V36:Y36"/>
    <mergeCell ref="AA34:AD34"/>
    <mergeCell ref="AE34:AI34"/>
    <mergeCell ref="A35:B35"/>
    <mergeCell ref="AE35:AI35"/>
    <mergeCell ref="V37:Y37"/>
    <mergeCell ref="AA36:AD36"/>
    <mergeCell ref="AE36:AI36"/>
    <mergeCell ref="C35:M35"/>
    <mergeCell ref="N35:O35"/>
    <mergeCell ref="P35:R35"/>
    <mergeCell ref="S35:U35"/>
    <mergeCell ref="V35:Y35"/>
    <mergeCell ref="AA35:AD35"/>
    <mergeCell ref="AA39:AD39"/>
    <mergeCell ref="AE39:AI39"/>
    <mergeCell ref="A40:U40"/>
    <mergeCell ref="AA37:AD37"/>
    <mergeCell ref="AE37:AI37"/>
    <mergeCell ref="A38:B38"/>
    <mergeCell ref="C38:M38"/>
    <mergeCell ref="N38:O38"/>
    <mergeCell ref="P38:R38"/>
    <mergeCell ref="S38:U38"/>
    <mergeCell ref="A39:B39"/>
    <mergeCell ref="C39:M39"/>
    <mergeCell ref="N39:O39"/>
    <mergeCell ref="P39:R39"/>
    <mergeCell ref="S39:U39"/>
    <mergeCell ref="V39:Y39"/>
    <mergeCell ref="V38:Y38"/>
    <mergeCell ref="AA38:AD38"/>
    <mergeCell ref="AE38:AI38"/>
    <mergeCell ref="A37:B37"/>
    <mergeCell ref="C37:M37"/>
    <mergeCell ref="N37:O37"/>
    <mergeCell ref="P37:R37"/>
    <mergeCell ref="S37:U37"/>
    <mergeCell ref="Q43:U43"/>
    <mergeCell ref="V43:Y43"/>
    <mergeCell ref="AE43:AI43"/>
    <mergeCell ref="V40:Y40"/>
    <mergeCell ref="V41:Y41"/>
    <mergeCell ref="AE41:AI41"/>
    <mergeCell ref="V42:Y42"/>
    <mergeCell ref="G41:U41"/>
    <mergeCell ref="G42:U42"/>
    <mergeCell ref="Z40:AJ40"/>
  </mergeCells>
  <dataValidations count="12">
    <dataValidation type="decimal" operator="lessThanOrEqual" allowBlank="1" showInputMessage="1" showErrorMessage="1" errorTitle="E2" error="Amount entered exceeds remaining balance." sqref="AB31 AB28" xr:uid="{00000000-0002-0000-0200-000000000000}">
      <formula1>#REF!-AK25</formula1>
    </dataValidation>
    <dataValidation type="decimal" operator="lessThanOrEqual" allowBlank="1" showInputMessage="1" showErrorMessage="1" errorTitle="E2" error="Amount entered exceeds remaining balance." sqref="AB35:AB39" xr:uid="{00000000-0002-0000-0200-000001000000}">
      <formula1>#REF!-AK30</formula1>
    </dataValidation>
    <dataValidation type="decimal" operator="lessThanOrEqual" allowBlank="1" showInputMessage="1" showErrorMessage="1" errorTitle="E2" error="Amount entered exceeds remaining balance." sqref="AC31:AD31 AC28:AD28" xr:uid="{00000000-0002-0000-0200-000002000000}">
      <formula1>X28-AM25</formula1>
    </dataValidation>
    <dataValidation type="decimal" operator="lessThanOrEqual" allowBlank="1" showInputMessage="1" showErrorMessage="1" errorTitle="E2" error="Amount entered exceeds remaining balance." sqref="AC34:AD39" xr:uid="{00000000-0002-0000-0200-000003000000}">
      <formula1>X34-AM29</formula1>
    </dataValidation>
    <dataValidation type="decimal" operator="lessThanOrEqual" allowBlank="1" showInputMessage="1" showErrorMessage="1" errorTitle="E2" error="Amount entered exceeds remaining balance." sqref="AB22:AB23 AB32:AB34 AB29:AB30" xr:uid="{00000000-0002-0000-0200-000004000000}">
      <formula1>#REF!-#REF!</formula1>
    </dataValidation>
    <dataValidation type="decimal" operator="lessThanOrEqual" allowBlank="1" showInputMessage="1" showErrorMessage="1" errorTitle="E2" error="Amount entered exceeds remaining balance." sqref="AB24" xr:uid="{00000000-0002-0000-0200-000005000000}">
      <formula1>#REF!-AK23</formula1>
    </dataValidation>
    <dataValidation type="decimal" operator="lessThanOrEqual" allowBlank="1" showInputMessage="1" showErrorMessage="1" errorTitle="E1" error="The amount entered cannot exceed the extended price for this item." sqref="AK21" xr:uid="{00000000-0002-0000-0200-000007000000}">
      <formula1>#REF!</formula1>
    </dataValidation>
    <dataValidation type="decimal" operator="lessThanOrEqual" allowBlank="1" showInputMessage="1" showErrorMessage="1" errorTitle="E2" error="Amount entered exceeds remaining balance." sqref="AC22:AD22" xr:uid="{00000000-0002-0000-0200-000008000000}">
      <formula1>X22-AM23</formula1>
    </dataValidation>
    <dataValidation type="decimal" operator="lessThanOrEqual" allowBlank="1" showInputMessage="1" showErrorMessage="1" errorTitle="E2" error="Amount entered exceeds remaining balance." sqref="AC21:AD21 AC24:AD27" xr:uid="{00000000-0002-0000-0200-000009000000}">
      <formula1>X21-AM21</formula1>
    </dataValidation>
    <dataValidation type="decimal" operator="lessThanOrEqual" allowBlank="1" showInputMessage="1" showErrorMessage="1" errorTitle="E1" error="The amount entered cannot exceed the extended price for this item." sqref="AL21:AO21" xr:uid="{00000000-0002-0000-0200-00000A000000}">
      <formula1>W21</formula1>
    </dataValidation>
    <dataValidation type="decimal" operator="lessThanOrEqual" allowBlank="1" showInputMessage="1" showErrorMessage="1" errorTitle="E2" error="Amount entered exceeds remaining balance." sqref="AC23:AD23 AC32:AD33 AC29:AD30 AA21:AA39" xr:uid="{00000000-0002-0000-0200-00000B000000}">
      <formula1>V21-#REF!</formula1>
    </dataValidation>
    <dataValidation type="decimal" operator="lessThanOrEqual" allowBlank="1" showInputMessage="1" showErrorMessage="1" errorTitle="E2" error="Amount entered exceeds remaining balance." sqref="AB21 AB25:AB27" xr:uid="{00000000-0002-0000-0200-00000C000000}">
      <formula1>#REF!-AK21</formula1>
    </dataValidation>
  </dataValidations>
  <printOptions horizontalCentered="1"/>
  <pageMargins left="0.25" right="0.25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Worksheet1</vt:lpstr>
      <vt:lpstr>Worksheet2</vt:lpstr>
      <vt:lpstr>Worksheet3</vt:lpstr>
      <vt:lpstr>AP_Permit</vt:lpstr>
      <vt:lpstr>AP_Proj</vt:lpstr>
      <vt:lpstr>Worksheet2!CONT</vt:lpstr>
      <vt:lpstr>Worksheet3!CONT</vt:lpstr>
      <vt:lpstr>CONT</vt:lpstr>
      <vt:lpstr>Date_Submitted</vt:lpstr>
      <vt:lpstr>EMail</vt:lpstr>
      <vt:lpstr>Worksheet2!EXTENDED</vt:lpstr>
      <vt:lpstr>Worksheet3!EXTENDED</vt:lpstr>
      <vt:lpstr>EXTENDED</vt:lpstr>
      <vt:lpstr>Mailing_Address</vt:lpstr>
      <vt:lpstr>Worksheet2!MAINT20</vt:lpstr>
      <vt:lpstr>Worksheet3!MAINT20</vt:lpstr>
      <vt:lpstr>MAINT20</vt:lpstr>
      <vt:lpstr>Ph_Sec_Lot</vt:lpstr>
      <vt:lpstr>Phone_Cell</vt:lpstr>
      <vt:lpstr>Phone_Fax</vt:lpstr>
      <vt:lpstr>Phone_Voice</vt:lpstr>
      <vt:lpstr>Proj_Name</vt:lpstr>
      <vt:lpstr>Submitted_By</vt:lpstr>
      <vt:lpstr>SUBTOTAL1</vt:lpstr>
      <vt:lpstr>SUBTOTAL2</vt:lpstr>
    </vt:vector>
  </TitlesOfParts>
  <Company>Frederick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RMasser</dc:creator>
  <cp:lastModifiedBy>Pearl, Emily</cp:lastModifiedBy>
  <cp:lastPrinted>2015-08-25T12:54:01Z</cp:lastPrinted>
  <dcterms:created xsi:type="dcterms:W3CDTF">2011-04-19T17:32:29Z</dcterms:created>
  <dcterms:modified xsi:type="dcterms:W3CDTF">2022-05-03T15:50:00Z</dcterms:modified>
</cp:coreProperties>
</file>